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SECRETARIA GENERAL DE CONSEJO DEL GADPPz\PROCESOS DE RENDICION DE CUENTAS DEL GADPPZ\RC 2022\LLENADO DE FORMULARIO RC 2022\Nueva carpeta\"/>
    </mc:Choice>
  </mc:AlternateContent>
  <bookViews>
    <workbookView xWindow="-105" yWindow="-105" windowWidth="23250" windowHeight="12570"/>
  </bookViews>
  <sheets>
    <sheet name="REVISADO AL 05-04-2023" sheetId="1" r:id="rId1"/>
  </sheets>
  <definedNames>
    <definedName name="_xlnm.Print_Area" localSheetId="0">'REVISADO AL 05-04-2023'!$A$1:$L$321</definedName>
    <definedName name="_xlnm.Print_Titles" localSheetId="0">'REVISADO AL 05-04-2023'!$1:$3</definedName>
  </definedNames>
  <calcPr calcId="162913"/>
</workbook>
</file>

<file path=xl/calcChain.xml><?xml version="1.0" encoding="utf-8"?>
<calcChain xmlns="http://schemas.openxmlformats.org/spreadsheetml/2006/main">
  <c r="E131" i="1" l="1"/>
  <c r="J83" i="1" l="1"/>
  <c r="J80" i="1"/>
  <c r="J79" i="1"/>
  <c r="J73" i="1"/>
  <c r="J72" i="1"/>
  <c r="J71" i="1"/>
  <c r="J70" i="1"/>
  <c r="J69" i="1"/>
  <c r="E173" i="1" l="1"/>
  <c r="G127" i="1"/>
</calcChain>
</file>

<file path=xl/comments1.xml><?xml version="1.0" encoding="utf-8"?>
<comments xmlns="http://schemas.openxmlformats.org/spreadsheetml/2006/main">
  <authors>
    <author>Claricita CM. Maza</author>
  </authors>
  <commentList>
    <comment ref="C176" authorId="0" shapeId="0">
      <text>
        <r>
          <rPr>
            <b/>
            <sz val="9"/>
            <color indexed="81"/>
            <rFont val="Tahoma"/>
            <family val="2"/>
          </rPr>
          <t>Claricita CM. Maza:</t>
        </r>
        <r>
          <rPr>
            <sz val="9"/>
            <color indexed="81"/>
            <rFont val="Tahoma"/>
            <family val="2"/>
          </rPr>
          <t xml:space="preserve">
SESION DEL 27-10-2021</t>
        </r>
      </text>
    </comment>
  </commentList>
</comments>
</file>

<file path=xl/sharedStrings.xml><?xml version="1.0" encoding="utf-8"?>
<sst xmlns="http://schemas.openxmlformats.org/spreadsheetml/2006/main" count="676" uniqueCount="518">
  <si>
    <t xml:space="preserve">DATOS GENERALES </t>
  </si>
  <si>
    <t>Nombre del Gobierno Autónomo Descentralizado.</t>
  </si>
  <si>
    <t>Período del cual rinde cuentas:</t>
  </si>
  <si>
    <t>FUNCION A LA QUE PERTENECE</t>
  </si>
  <si>
    <t>PONGA SI O NO</t>
  </si>
  <si>
    <t>Función Ejecutiva</t>
  </si>
  <si>
    <t>Función Legislativa</t>
  </si>
  <si>
    <t>Función Judicial</t>
  </si>
  <si>
    <t>Función de Transparencia y Control Social</t>
  </si>
  <si>
    <t>Función Electoral</t>
  </si>
  <si>
    <t>GADS</t>
  </si>
  <si>
    <t>NIVEL DE GOBIERNO:</t>
  </si>
  <si>
    <t>Provincia:</t>
  </si>
  <si>
    <t>Cantonal</t>
  </si>
  <si>
    <t>Parroquial</t>
  </si>
  <si>
    <t>DOMICILIO DE LA INSTITUCIÓN</t>
  </si>
  <si>
    <t>Cantón:</t>
  </si>
  <si>
    <t>Parroquia:</t>
  </si>
  <si>
    <t xml:space="preserve">Cabecera Cantonal: </t>
  </si>
  <si>
    <t>Dirección:</t>
  </si>
  <si>
    <t>Correo electrónico institucional:</t>
  </si>
  <si>
    <t>Página web:</t>
  </si>
  <si>
    <t>Teléfonos:</t>
  </si>
  <si>
    <t>N.- RUC:</t>
  </si>
  <si>
    <t>REPRESENTANTE LEGAL DEL GAD:</t>
  </si>
  <si>
    <t>Nombre del representante legal del GAD:</t>
  </si>
  <si>
    <t>Cargo del representante legal del GAD:</t>
  </si>
  <si>
    <t>Fecha de designación:</t>
  </si>
  <si>
    <t>Correo electrónico:</t>
  </si>
  <si>
    <t>RESPONSABLE  DEL PROCESO DE RENDICION DE CUENTAS:</t>
  </si>
  <si>
    <t>Nombre del responsable:</t>
  </si>
  <si>
    <t>Cargo:</t>
  </si>
  <si>
    <t>RESPONSABLE DEL REGISTRO DEL INFORME DE RENDICION DE CUENTAS EN EL SISTEMA:</t>
  </si>
  <si>
    <t>COBERTURA INSTITUCIONAL (En el caso de contar con administraciones territoriales que manejen fondos).</t>
  </si>
  <si>
    <t>CANTIDAD DE ADMINISTRACIONES TERRITORIALES:</t>
  </si>
  <si>
    <t>NOMBRE</t>
  </si>
  <si>
    <t>COBERTURA</t>
  </si>
  <si>
    <t>CONTENIDOS  ESPECÍFICOS</t>
  </si>
  <si>
    <t>IDENTIFIQUE LAS METAS DEL POA QUE CORRESPONDEN A CADA FUNCION</t>
  </si>
  <si>
    <t>OBSERVACIONES</t>
  </si>
  <si>
    <t>DETALLE PRINCIPALES RESULTADOS OBTENIDOS</t>
  </si>
  <si>
    <t>PARTICIPACIÓN CIUDADANA:</t>
  </si>
  <si>
    <t>SISTEMA DE PARTICIPACIÓN CIUDADANA Art. 304</t>
  </si>
  <si>
    <t>PONGA SI o NO</t>
  </si>
  <si>
    <t>LINK AL MEDIO DE VERIFICACIÓN PUBLICADO EN LA PAG. WEB DE LA INSTITUCIÓN</t>
  </si>
  <si>
    <t>MECANISMOS DE PARTICIPACION CIUDADANA:</t>
  </si>
  <si>
    <t>Audiencia pública</t>
  </si>
  <si>
    <t>Cabildo popular</t>
  </si>
  <si>
    <t>Consejo de planificación local</t>
  </si>
  <si>
    <t>Silla vacía</t>
  </si>
  <si>
    <t>Consejos Consultivos</t>
  </si>
  <si>
    <t>Otros</t>
  </si>
  <si>
    <t>MECANISMOS DE CONTROL SOCIAL:</t>
  </si>
  <si>
    <t>Se refiere a los mecanismos de control social que ha generado la ciudadanía en el período del cual rinden cuentas, respecto de la gestión institucional:</t>
  </si>
  <si>
    <t>Mecanismos de  control social generados por la comunidad</t>
  </si>
  <si>
    <t>NUMERO DE MECANISMOS</t>
  </si>
  <si>
    <t>Veedurías ciudadanas</t>
  </si>
  <si>
    <t>Observatorios ciudadanos</t>
  </si>
  <si>
    <t>Defensorías comunitarias</t>
  </si>
  <si>
    <t>Comités de usuarios de servicios</t>
  </si>
  <si>
    <t xml:space="preserve"> RENDICION DE CUENTAS</t>
  </si>
  <si>
    <t>PROCESO</t>
  </si>
  <si>
    <t>PROCESO DE RENDICIÓN DE CUENTAS</t>
  </si>
  <si>
    <t>PONGA SI O  NO</t>
  </si>
  <si>
    <t>DESCRIBA LA EJECUCIÓN DE ESTE MOMENTO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</si>
  <si>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</si>
  <si>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</si>
  <si>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</si>
  <si>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</si>
  <si>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</si>
  <si>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</si>
  <si>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INDIQUE EL PORCENTAJE DEL PPTO. DEL PAUTAJE QUE SE DESTINO A MEDIOS LOCALES Y REGIONALES</t>
  </si>
  <si>
    <t>PONGA EL PORCENTAJE DEL PPTO. DEL PAUTAJE QUE SE DESTINÓ A MEDIOS NACIONAL</t>
  </si>
  <si>
    <t>Radio:</t>
  </si>
  <si>
    <t xml:space="preserve">Prensa: </t>
  </si>
  <si>
    <t xml:space="preserve">Televisión: </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</si>
  <si>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</si>
  <si>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</si>
  <si>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</si>
  <si>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</si>
  <si>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 en el literal m, del Art. 7 de la LOTAIP</t>
  </si>
  <si>
    <t>NO</t>
  </si>
  <si>
    <t>PRESUPUESTO CODIFICADO</t>
  </si>
  <si>
    <t>TOTALES PLANIFICADOS</t>
  </si>
  <si>
    <t>TOTALES CUMPLIDOS</t>
  </si>
  <si>
    <t>TOTAL PRESUPUESTO INSTITUCIONAL</t>
  </si>
  <si>
    <t>GASTO CORRIENTE PLANIFICADO</t>
  </si>
  <si>
    <t>GASTO CORRIENTE EJECUTADO</t>
  </si>
  <si>
    <t>GASTO DE INVERSIÓN PLANIFICADO</t>
  </si>
  <si>
    <t>GASTO DE INVERSIÓN EJECUTADO</t>
  </si>
  <si>
    <t>En el caso de existir obras públicas  (obras de arrastre) de la administración anterior (referida al período del ejercicio fiscal anterior) que se encuentren ejecutando.</t>
  </si>
  <si>
    <t xml:space="preserve">DESCRIPCIÓN DE OBRAS PÚBLICAS </t>
  </si>
  <si>
    <t>VALOR</t>
  </si>
  <si>
    <t>ESTADO ACTUAL</t>
  </si>
  <si>
    <t>Medios de verificación</t>
  </si>
  <si>
    <t>FASES DEL PRESUPUESTO PARTICIPATIVO</t>
  </si>
  <si>
    <t>Monto Planificado</t>
  </si>
  <si>
    <t>Monto Ejecutado</t>
  </si>
  <si>
    <t>Total de presupuesto de la institución</t>
  </si>
  <si>
    <t>Porcentaje de Presupuesto asignado para Presupuestos participativos</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</si>
  <si>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</si>
  <si>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</si>
  <si>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</si>
  <si>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</si>
  <si>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</si>
  <si>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</si>
  <si>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</si>
  <si>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</si>
  <si>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</si>
  <si>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</si>
  <si>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</si>
  <si>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</si>
  <si>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</si>
  <si>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</si>
  <si>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</si>
  <si>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</si>
  <si>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</si>
  <si>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</si>
  <si>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</si>
  <si>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</si>
  <si>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</si>
  <si>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Cotización</t>
  </si>
  <si>
    <t>Ferias Inclusivas</t>
  </si>
  <si>
    <t>Otras</t>
  </si>
  <si>
    <t>VALOR TOTAL</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</si>
  <si>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</si>
  <si>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</si>
  <si>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</si>
  <si>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</si>
  <si>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</si>
  <si>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MEDIOS DE VERIFICACION</t>
  </si>
  <si>
    <t>Eliminar estas filas</t>
  </si>
  <si>
    <t xml:space="preserve">INDICADOR DE LA META POA </t>
  </si>
  <si>
    <t>No. DE META</t>
  </si>
  <si>
    <t>DESCRIPCION</t>
  </si>
  <si>
    <t>RESULTADOS POR META</t>
  </si>
  <si>
    <t>DESCRIPCIÓN DE RESULTADO POA POR META</t>
  </si>
  <si>
    <t>DESCRIBA LA POLÍTICA IMPLEMENTADA</t>
  </si>
  <si>
    <t>Políticas públicas interculturales</t>
  </si>
  <si>
    <t>Políticas públicas de discapacidades</t>
  </si>
  <si>
    <t>Políticas públicas de género</t>
  </si>
  <si>
    <t>Políticas públicas de movilidad humana</t>
  </si>
  <si>
    <t>RESULTADOS DE LA IMPLEMENTACIÓN DE LA SUGERENCIA CIUDADANA</t>
  </si>
  <si>
    <t>SUGERENCIA DE LA COMUNIDAD</t>
  </si>
  <si>
    <t>EJECUCION PROGRAMÁTICA</t>
  </si>
  <si>
    <t>CUMPLIMIENTO DEL PLAN DE SUGERENCIAS CIUDADANAS DEL AÑO ANTERIOR IMPLEMENTADAS EN LA GESTIÓN INSTITUCIONAL</t>
  </si>
  <si>
    <t>PRESUPUESTO EJECUTADO</t>
  </si>
  <si>
    <t>% EJECUCIÓN DEL PRESUPUESTO</t>
  </si>
  <si>
    <t>LINK AL MEDIO DE VERIFICACIÓN</t>
  </si>
  <si>
    <t>CUMPLIMIENTO DE LA EJECUCION PRESUPUESTARIA</t>
  </si>
  <si>
    <t>Se refiere a los mecanismos de participación ciudadana activados en el período del cual rinden cuentas:</t>
  </si>
  <si>
    <t>Instancia de Participación</t>
  </si>
  <si>
    <t>DESCRIBA LOS LOGROS ALCANZADOS EN EL AÑO:</t>
  </si>
  <si>
    <t>ASAMBLEA CIUDADANA</t>
  </si>
  <si>
    <t>Se refiere a La articulación del GAD con la Asamblea ciudadana en la gestión de lo público:</t>
  </si>
  <si>
    <t>FASE 1: Planificación y facilitación del proceso desde la asamblea ciudadana.</t>
  </si>
  <si>
    <t xml:space="preserve">FASE 2: Evaluación de la gestión y redacción del informe de la institución. </t>
  </si>
  <si>
    <t>FASE 3: 
Evaluación ciudadana del informe institucional.</t>
  </si>
  <si>
    <t>FASE 4: Incorporación de la opinión ciudadana, 
retroalimentación y seguimiento.</t>
  </si>
  <si>
    <t>2. La comisión liderada por el GAD llenó el Formulario de Informe de Rendición de Cuentas establecido por el CPCCS.</t>
  </si>
  <si>
    <t>Adjunte el Plan de trabajo de las Sugerencias ciudadanas</t>
  </si>
  <si>
    <t>ESPACIOS - MECANISMOS DE  PARTICIPACIÓN CIUDADANA</t>
  </si>
  <si>
    <t>MECANISMOS - ESPACIOS DE PARTICIPACIÓN</t>
  </si>
  <si>
    <t xml:space="preserve">
¿En que fases de la planificación participaron las Asambleas Ciudadanas y cómo?</t>
  </si>
  <si>
    <t>Se realizó la definición participativa de prioridades de inversión del año siguiente:</t>
  </si>
  <si>
    <t>CON QUÉ ACTOR SE REALIZÓ:</t>
  </si>
  <si>
    <t xml:space="preserve">SE DISCUTIÓ DESDE: </t>
  </si>
  <si>
    <t>Para la elaboración de los programas, subprogramas y proyectos se incorporó la priorización de la inversión que realizó la población del territorio:</t>
  </si>
  <si>
    <t>Describa los programas y proyectos generados a partir de la priorización participativa de la inversión:</t>
  </si>
  <si>
    <t>% de Avance de la implementación del programa/proyecto
(0-25, 26-50, 51-75 y 76-100)</t>
  </si>
  <si>
    <t>El anteproyecto del presupuesto participativo se presentó al Legislativo del GAD hasta el</t>
  </si>
  <si>
    <t>Una vez que el legislativo aprobó el anteproyecto del presupuesto participativo se dio a conocer a la ciudadanía</t>
  </si>
  <si>
    <t>PONGA SI / NO</t>
  </si>
  <si>
    <t>A TRAVÉS DE QUÉ MEDIO:</t>
  </si>
  <si>
    <t>Descriptivo</t>
  </si>
  <si>
    <t>DESCRIBA LOS OBJETIVOS DEL PLAN DE DESARROLLO DE SU TERRITORIO</t>
  </si>
  <si>
    <t xml:space="preserve">ELIJA TIPO DE COMPETENCIAS EXCLUSIVAS / COMPETENCIAS CONCURRENTES </t>
  </si>
  <si>
    <t>PORCENTAJE DE CUMPLIMIENTO DE GESTION</t>
  </si>
  <si>
    <t>DESCRIPCIÓN DE COMO APORTA EL RESULTADO ALCANZADO AL LOGRO DEL PLAN DE DESARROLLO</t>
  </si>
  <si>
    <t xml:space="preserve">PLAN DE DESARROLLO </t>
  </si>
  <si>
    <t>PORCENTAJE DE AVANCE ACUMULADO DEL OBJETIVO</t>
  </si>
  <si>
    <t>QUE NO SE AVANZÓ Y POR QUÉ</t>
  </si>
  <si>
    <t>PLAN DE TRABAJO (OFERTA ELECTORAL)</t>
  </si>
  <si>
    <t>DESCRIBA LOS OBJETIVOS / OFERTAS DEL PLAN DE TRABAJO</t>
  </si>
  <si>
    <t>PORCENTAJE DE AVANCE</t>
  </si>
  <si>
    <t>DESCRIBA LOS RESULTADOS ALCANZADOS</t>
  </si>
  <si>
    <t>PORCENTAJE DE AVANCE DE LA IMPLEMENTACIÓN</t>
  </si>
  <si>
    <t>MEDIO DE VERIFICACION</t>
  </si>
  <si>
    <t xml:space="preserve">El anteproyecto del presupuesto participativo se dio a conocer del 20 al 31 de octubre: </t>
  </si>
  <si>
    <t xml:space="preserve">IDENTIFIQUE A QUÉ GRUPO DE ATENCIÓN PRIORITARIA: </t>
  </si>
  <si>
    <t>EXPLIQUE COMO APORTA EL RESULTADO AL CUMPLIMIENTO DE LAS AGENDAS DE IGUALDAD</t>
  </si>
  <si>
    <t xml:space="preserve">
El GAD planificó la gestión  del territorio con la participación de la Asamblea ciudadana SI / NO</t>
  </si>
  <si>
    <t>REPRESENTACIÓN TERRITORIAL
GRUPOS DE INTERES ESPECÍFICO
GRUPOS DE ATENCIÓN PRIORITARIA
GREMIAL
SOCIO ORGANIZATIVA
UNIDADES BÁSICAS DE PARTICIPACIÓN
GRUPOS ETARIOS
OTROS</t>
  </si>
  <si>
    <t>DESCRIBA LOS LOGROS Y DIFICULTADES EN LA ARTICULACIÓN CON LA ASAMBLEA, EN EL PRESENTE PERIÓDO:</t>
  </si>
  <si>
    <t xml:space="preserve">2. La instancia de participación del territorio / GAD creó el equipo técnico mixto y paritario (ciudadanos y autoridades/técnicos del GAD) que se encargará de organizar y facilitar el proceso. </t>
  </si>
  <si>
    <t xml:space="preserve">2. La comisión liderada por el GAD  redactó el informe para la ciudadanía, en el cual respondió las demandas de la ciudadanía y mostró avances para disminuir brechas de desigualdad y otras dirigidas a grupos de atención prioritaria.
</t>
  </si>
  <si>
    <t xml:space="preserve">3. Tanto el informe de rendición de cuentas para el CPCCS  (formulario), como el informe de rendición de cuentas para la ciudadanía fueron aprobados por la autoridad del GAD. 
</t>
  </si>
  <si>
    <t>Documento de aprobación</t>
  </si>
  <si>
    <t>4. El GAD envió el informe de rendición de cuentas institucional a la Instancia de Participación y a la Asamblea Ciudadana.</t>
  </si>
  <si>
    <t>lista de días de anticipación: 
OPCIONES
1 día
2 días
3 días …. Hasta 8 días.</t>
  </si>
  <si>
    <t>Listado de invitados</t>
  </si>
  <si>
    <t>Describa cómo lo hizo</t>
  </si>
  <si>
    <t>Listado de participantes</t>
  </si>
  <si>
    <t>3. El equipo técnico mixto y paritario (ciudadanos y autoridades/técnicos del GAD) conformó dos sucomisiones para la implementación del proceso: una liderada por el GAD y una liderada por la ciudadanía / Asamblea Ciudadana.</t>
  </si>
  <si>
    <t>lista desplegado:
0 -30 minutos
31 MINUTOS 1 HORA
1 hora - 2 horas
MÁS DE 2 HORAS</t>
  </si>
  <si>
    <t>Acta firmada por los representantes ciudadanos</t>
  </si>
  <si>
    <t>1. El GAD  elaboró un Plan de trabajo para incorporar las sugerencias ciudadanas en su gestión.</t>
  </si>
  <si>
    <t xml:space="preserve">Lista DESPLEGABLE PARA SELECCIONAR VARIAS: 
la Asamblea Ciudadana, al Consejo de Planificación y a la Instancia de Participación
</t>
  </si>
  <si>
    <t>Documentos de recepción de los espacios en los que entregó el Plan.</t>
  </si>
  <si>
    <t>Contratación integral por precio fijo</t>
  </si>
  <si>
    <t>Existe una Asamblea ciudadana de su territorio?</t>
  </si>
  <si>
    <t xml:space="preserve">Solo si contestó SI </t>
  </si>
  <si>
    <t>Solo si contestó SI : 
Se despliega el requerimiento de datos del nombre del representante, mail y teléfono.</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</si>
  <si>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</si>
  <si>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</si>
  <si>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</si>
  <si>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2. El GAD entregó el Plan de trabajo a la Asamblea Ciudadana, al Consejo de Planificación y a la Instancia de Participación para  su monitoreo.</t>
  </si>
  <si>
    <t>COBERTURA TERRITORIAL (En el caso de contar con administraciones territoriales que manejen fondos).</t>
  </si>
  <si>
    <t>COBERTURA GEOGRAFICA</t>
  </si>
  <si>
    <t xml:space="preserve">SI /NO </t>
  </si>
  <si>
    <t>Cuenta con un SISTEMA DE PARTICIPACIÓN CIUDADANA Art. 304 en funcionamiento?</t>
  </si>
  <si>
    <t>DATOS DE LA DELIBERACIÓN PÚBLICA Y EVALUACIÓN CIUDADANA DE RENDICIÓN DE CUENTAS</t>
  </si>
  <si>
    <t>FECHA EN LA QUE SE REALIZÓ LA DELIBERACIÓN PÚBLICA Y EVALUACIÓN CIUDADANA DE RENDICIÓN DE CUENTAS</t>
  </si>
  <si>
    <t>No. DE  PARTICIPANTES</t>
  </si>
  <si>
    <t>GÉNERO (Masculino, Femenino, GLBTI)</t>
  </si>
  <si>
    <t>PUEBLOS Y NACIONALIDADES (Montubios, mestizos, cholo, indígena y afro)</t>
  </si>
  <si>
    <t>ENLISTE LAS DEMANDAS PLANTEADAS POR LA ASAMBLEA CIUDADAN / CIUDADANÍA</t>
  </si>
  <si>
    <t>SE TRANSFORMO EN COMPROMISO EN LA DELIBERACION PÚBLICA DE RENDICION DE CUENTAS SI / NO</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</si>
  <si>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</si>
  <si>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</si>
  <si>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</si>
  <si>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</si>
  <si>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</si>
  <si>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 DE EJECUCIÓN PRESUPUESTARIA</t>
  </si>
  <si>
    <t>ESTADO DE OBRAS PÚBLICAS DE ADMINISTRACIONES ANTERIORES:</t>
  </si>
  <si>
    <t xml:space="preserve">PRESUPUESTO PARTICIPATIVO: </t>
  </si>
  <si>
    <t>Cuenta con presupuesto participativo? SI / NO</t>
  </si>
  <si>
    <t>Presupuesto total asignado al Presupuesto asignado para Presupuestos participativos</t>
  </si>
  <si>
    <t>TIPO</t>
  </si>
  <si>
    <t>BIEN</t>
  </si>
  <si>
    <t xml:space="preserve">INFORMACIÓN REFERENTE A LA ENAJENACIÓN, DONACIÓN Y EXPROPIACIÓN DE BIENES: </t>
  </si>
  <si>
    <t xml:space="preserve">DESCRIBA LOS PROGRAMAS / PROYECTOS RELACIONADOS CON EL OBJETIVO DEL PLAN DE TRABAJO </t>
  </si>
  <si>
    <t>¿Está normado el sistema de participación por medio de una Ordenanza/ Resolución?</t>
  </si>
  <si>
    <t>¿Participó la ciudadanía en la elaboración de esta Ordenanza / Resolución?</t>
  </si>
  <si>
    <t>¿La Ordenanza / Resolución fue difundida y socializada a la ciudadanía?</t>
  </si>
  <si>
    <t>¿La Ordenanza / Resolución tiene reglamentos que norman los procedimientos referidos en la misma?</t>
  </si>
  <si>
    <t xml:space="preserve">¿Se  implementó en este periodo  el sistema de participación de acuerdo a la Ordenanza / Resolución y Reglamento? </t>
  </si>
  <si>
    <t>DESCRIBA LAS SUGERENCIAS CIUDADANAS PLANTEADAS A LA GESTIÓN DEL GAD EN LA DELIBERACIÓN PÚBLICA Y EVALUACIÓN CIUDADANA:</t>
  </si>
  <si>
    <t>QUÉ ACTORES PARTICIPARON: (sectores, entidades, organizaciones, OTROS)</t>
  </si>
  <si>
    <t>Políticas públicas intergeneracionales</t>
  </si>
  <si>
    <t>IMPLEMENTACIÓN DE POLÍTICAS PÚBLICAS GRUPOS DE ATENCIÓN PRIORITARIA: PRESUPUESTO</t>
  </si>
  <si>
    <t>DESCRIBA LAS COMPETENCIAS CONCURRENTES</t>
  </si>
  <si>
    <t>QUÉ PORCENTAJE SE ASIGNÓ A LOS DISTINTOS  GRUPOS:</t>
  </si>
  <si>
    <t xml:space="preserve">
PONGA SI O NO</t>
  </si>
  <si>
    <t>NÚMERO DE MECANISMOS IMPLEMENTADOS:</t>
  </si>
  <si>
    <t>Acta de la deliberación pública firmada por los delegados de la Asamblea / ciudadanía  y del GAD.</t>
  </si>
  <si>
    <t>Indique el % del presupuesto total</t>
  </si>
  <si>
    <t>ASAMBLEA CIUDADANA LOCAL (definición extraída de la LOPC, art. 65)</t>
  </si>
  <si>
    <t>Adjuntar documento con el recibido de la Instancia de Participación y de la Asamblea Ciudadana</t>
  </si>
  <si>
    <t>listado de opciones de medios: 
Pág.. Web, radio, prensa, tv, redes sociales, carteleras, impresos, otro</t>
  </si>
  <si>
    <t>Memoria de la Deliberación Pública y evaluación ciudadana de rendición de cuentas</t>
  </si>
  <si>
    <t>6. En la deliberación pública de rendición de cuentas,  la máxima autoridad del GAD  respondió las demandas ciudadanas ?</t>
  </si>
  <si>
    <t>Provincial:</t>
  </si>
  <si>
    <t>DESCRIPCIÓN DE RESULTADO POA POR META /  PROGRAMA O PROYECTO</t>
  </si>
  <si>
    <t>1. La Ciudadanía / Asamblea Local Ciudadana presentó la Matriz de Consulta Ciudadana sobre los que desea ser informada.</t>
  </si>
  <si>
    <t>IMPLEMENTACIÓN DE POLÍTICAS PÚBLICAS PARA LA IGUALDAD:</t>
  </si>
  <si>
    <t xml:space="preserve">Gobierno Autónomo Descentralizado Provincial de Pastaza </t>
  </si>
  <si>
    <t>Enero a diciembre de 2022</t>
  </si>
  <si>
    <t>SI</t>
  </si>
  <si>
    <r>
      <t xml:space="preserve">¿Qué actores o grupos ciudadanos están representados en las ASAMBLEA CIUDADANA LOCAL?
</t>
    </r>
    <r>
      <rPr>
        <sz val="12"/>
        <rFont val="Calibri"/>
        <family val="2"/>
        <scheme val="minor"/>
      </rPr>
      <t>Puede seleccionar varios</t>
    </r>
  </si>
  <si>
    <t>Pastaza</t>
  </si>
  <si>
    <t xml:space="preserve">Puyo </t>
  </si>
  <si>
    <t xml:space="preserve">Francisco de Orellana 739  y 27 de Febrero </t>
  </si>
  <si>
    <t>gadppz@pastaza.gob.ec</t>
  </si>
  <si>
    <t>https://pastaza.gob.ec</t>
  </si>
  <si>
    <t>032-994-220</t>
  </si>
  <si>
    <t>Ing. Jaime Patricio Guevara Blaschke</t>
  </si>
  <si>
    <t xml:space="preserve">Prefecto de la provincia de Pastaza </t>
  </si>
  <si>
    <t>15 de mayo de 2019</t>
  </si>
  <si>
    <t>jaime.guevara@pastaza.gob.ec</t>
  </si>
  <si>
    <t>032-994-220  /  032-885-380</t>
  </si>
  <si>
    <t>Abg. Pedro Eduardo Merino Castillo</t>
  </si>
  <si>
    <t>Secretario General de Consejo</t>
  </si>
  <si>
    <t>pedro.merino@pastaza.gob.ec</t>
  </si>
  <si>
    <t xml:space="preserve">Ing. Claricita de Jesús Maza Ramón </t>
  </si>
  <si>
    <t>secretaria.general@pastaza.gob.ec</t>
  </si>
  <si>
    <t>EMPRESA PUBLICA DE COMERCIALIZACION
E INDUSTRIALIZACION, TRANSPORTE
MULTIMODAL Y TURISMO DEL GOBIERNO
AUTONOMO DESCENTRALIZADO
PROVINCIAL DE PASTAZA PASTAZA
PROGRESA E.P.</t>
  </si>
  <si>
    <t>1  ADMINISTRACION GENERAL Y FINANCIERA</t>
  </si>
  <si>
    <t>1  POLITICO INSTITUCIONAL</t>
  </si>
  <si>
    <t>2  SOCIOCULTURAL</t>
  </si>
  <si>
    <t>1  GESTION AMBIENTAL</t>
  </si>
  <si>
    <t>2  ECONOMICO PRODUCTIVO</t>
  </si>
  <si>
    <t>1  MOVILIDAD CONECTIVIDAD Y ENERGIA</t>
  </si>
  <si>
    <t>2  ASENTAMIENTOS HUMANOS</t>
  </si>
  <si>
    <t>https://pastaza.gob.ec/leytransparencia/rendicion_cuentas/2022/cedula_gastos_2022.pdf</t>
  </si>
  <si>
    <t>GESTION INSTITUCIONAL</t>
  </si>
  <si>
    <t>COOPERACION INSTITUCIONAL</t>
  </si>
  <si>
    <t>CENTRO INVESTIGACION PINDO MIRADOR</t>
  </si>
  <si>
    <t>CONSERVACION REMANENTES BOSCOSOS</t>
  </si>
  <si>
    <t>GESTION DEL RECURSO HIDRICO</t>
  </si>
  <si>
    <t>MITIGACION AL CAMBIO CLIMATICO</t>
  </si>
  <si>
    <t>CONVENIO MINISTERIO DEL AMBIENTE</t>
  </si>
  <si>
    <t>EDUCACION Y SENSIBILIZACION AMBIENTAL</t>
  </si>
  <si>
    <t>DIFUSION AMBIENTAL EN LA PROVINCIA</t>
  </si>
  <si>
    <t>REGULACION Y CONTROL MINERO</t>
  </si>
  <si>
    <t>PLAN PROVINCIAL DE RESPUESTA ANTE DESASTRES</t>
  </si>
  <si>
    <t>GESTION DEL CONOCIMIENTO</t>
  </si>
  <si>
    <t>FORTALECIMIENTO ECONOMICO PRODUCTIVO</t>
  </si>
  <si>
    <t>PISCICULTURA</t>
  </si>
  <si>
    <t>VACUNACION BOVINOS</t>
  </si>
  <si>
    <t>CADENA VALOR PRODUCTIVA FORESTAL</t>
  </si>
  <si>
    <t>RECONVERSIO PRODUCTIVA</t>
  </si>
  <si>
    <t>TURISMO</t>
  </si>
  <si>
    <t>CONVENIO SECRETARIA GESTION DE PUEBLOS</t>
  </si>
  <si>
    <t>FORTALECIMIENTO COMERCIAL</t>
  </si>
  <si>
    <t>ORDENANZAS PROVINCIALES PRODUCTIVAS</t>
  </si>
  <si>
    <t>FINGAD II</t>
  </si>
  <si>
    <t>FINGAD III 2018</t>
  </si>
  <si>
    <t>FINGAD III 2019</t>
  </si>
  <si>
    <t>COMPETENCIA RIEGO Y DRENAJE</t>
  </si>
  <si>
    <t>CONSTRUCCION VIAS ASFALTADAS</t>
  </si>
  <si>
    <t>CONSTRUCCION PUENTES</t>
  </si>
  <si>
    <t>APERTURA Y CONSTRUCCION VIAS LASTRADAS</t>
  </si>
  <si>
    <t>MANTENIMIENTO VIAL PROVINCIAL</t>
  </si>
  <si>
    <t>FINANCIAMIENTO STCEA VIAS</t>
  </si>
  <si>
    <t xml:space="preserve">FINANCIAMIENTO BEDE </t>
  </si>
  <si>
    <t>NINGUNA</t>
  </si>
  <si>
    <t>https://pastaza.gob.ec/leytransparencia/rendicion_cuentas/2022/resumen_cedula_gastos_2022.pdf</t>
  </si>
  <si>
    <t>84 publicaciones</t>
  </si>
  <si>
    <t>1381 minutos</t>
  </si>
  <si>
    <t>25205,75 minutos</t>
  </si>
  <si>
    <t>1512 publicaciones</t>
  </si>
  <si>
    <t>https://pastaza.gob.ec/leytransparencia/rendicion_cuentas/2022/difusion_comunicacion_gestion_institucional_2022.pdf</t>
  </si>
  <si>
    <t>1. La Comisión conformada por el Equipo técnico Mixto liderada por el GAD realizó  la evaluación de la gestión institucional.</t>
  </si>
  <si>
    <t>PONGA SI O NO
SI</t>
  </si>
  <si>
    <t>https://pastaza.gob.ec/baselegal/ordenanzas/117.pdf</t>
  </si>
  <si>
    <t>https://pastaza.gob.ec/leytransparencia/2015/mayo/s/ord_ref_spccs.pdf</t>
  </si>
  <si>
    <t xml:space="preserve"> - </t>
  </si>
  <si>
    <t>https://pastaza.gob.ec/leytransparencia/s/reg_colegios_electorales.pdf</t>
  </si>
  <si>
    <t>ENTIDADES
ORGANIZACIONES</t>
  </si>
  <si>
    <t xml:space="preserve"> -  </t>
  </si>
  <si>
    <t xml:space="preserve"> -</t>
  </si>
  <si>
    <t xml:space="preserve">
Los representanes  de  la ciudadanos del Sistema de Participación Ciudadana  del GADPPz, remitieron el 24 de marzo de 2023, al Ing. Jaime Guevara, Prefecto Provincial de Pastaza, los temas para  que  se incluyan dentro del Informe  de Rendición de Cuentas del GADPPz  2022
</t>
  </si>
  <si>
    <t>https://pastaza.gob.ec/institucion/lotaip/lotaip-enero-2023/</t>
  </si>
  <si>
    <t>https://pastaza.gob.ec/leytransparencia/2022/junio/m/m_mecanismos_de_rendicion_de_cuentas.pdf</t>
  </si>
  <si>
    <t>REGULACION,SEGUIMIENTO Y CONTROL AMBIENTAL DE ACTIVIDADES DEL GADPPZ</t>
  </si>
  <si>
    <t>Secretaria Ejecutiva 2</t>
  </si>
  <si>
    <t>Conocimiento del proceso ciudadano participativo en la formación del presupuesto institucional para el ejercicio fiscal 2022.
Competencias exclusivas del GAD
Las necesidades prioritarias de cada parroquia 
se presento al Sistema de Participación para priorización de gasto.</t>
  </si>
  <si>
    <t>https://pastaza.gob.ec/leytransparencia/rendicion_cuentas/2022/acta_008_spccs_gadppz_2021.pdf</t>
  </si>
  <si>
    <t xml:space="preserve">SI </t>
  </si>
  <si>
    <t>https://patronatopastaza.gob.ec/wp-content/uploads/2023/03/POA-2022-Reforma-Diciembre.pdf</t>
  </si>
  <si>
    <r>
      <t xml:space="preserve">
</t>
    </r>
    <r>
      <rPr>
        <u/>
        <sz val="12"/>
        <rFont val="Calibri"/>
        <family val="2"/>
        <scheme val="minor"/>
      </rPr>
      <t>*Personas adultas mayores con el 0,60%</t>
    </r>
    <r>
      <rPr>
        <sz val="12"/>
        <rFont val="Calibri"/>
        <family val="2"/>
        <scheme val="minor"/>
      </rPr>
      <t xml:space="preserve"> 
Proyecto años dorados; valor asignado $243.053,05 
</t>
    </r>
    <r>
      <rPr>
        <u/>
        <sz val="12"/>
        <rFont val="Calibri"/>
        <family val="2"/>
        <scheme val="minor"/>
      </rPr>
      <t>*Niñas, niños y adolescentes
Jóvenes con el   4,13%</t>
    </r>
    <r>
      <rPr>
        <sz val="12"/>
        <rFont val="Calibri"/>
        <family val="2"/>
        <scheme val="minor"/>
      </rPr>
      <t xml:space="preserve">
Proyecto Panita; valor asignado $378.036,85.
Proyecto Pastaza Activo y deportivo; valor asignado; $277.286,46
Proyecto CDI Corresponsabilidad GADPPZ, Aporte MIES, valor adional del GADPPz 1.137.713,59
*</t>
    </r>
    <r>
      <rPr>
        <u/>
        <sz val="12"/>
        <rFont val="Calibri"/>
        <family val="2"/>
        <scheme val="minor"/>
      </rPr>
      <t>Personas con discapacidad con el 0,98%</t>
    </r>
    <r>
      <rPr>
        <sz val="12"/>
        <rFont val="Calibri"/>
        <family val="2"/>
        <scheme val="minor"/>
      </rPr>
      <t xml:space="preserve">
Proyecto CITET; con un valor asignado de $404.718,27
Convenio de cooperación con la unidad especializada Puyo; con un valor asignado de $19.797,75
</t>
    </r>
    <r>
      <rPr>
        <u/>
        <sz val="12"/>
        <rFont val="Calibri"/>
        <family val="2"/>
        <scheme val="minor"/>
      </rPr>
      <t>*Personas en situación de riesgo. 1,87%</t>
    </r>
    <r>
      <rPr>
        <sz val="12"/>
        <rFont val="Calibri"/>
        <family val="2"/>
        <scheme val="minor"/>
      </rPr>
      <t xml:space="preserve">
Proyecto Brigada médica terrestre; con un valor asignado de $ 159.033,61.
Proyecto Brigada médica Fluvial; con un valor asignado de $ 125.566,02.
Proyecto Centro de salud tipo B; con un valor asignado de $ 317.433.81.
Proyecto Fortalecimiento de sectores vulnerables y grupos de atención prioritaria del cantón Santa Clara; con un valor asignado de $ 94.608,15.
Proyecto Pastaza aprende a emprender; con un valor asignado de $117.543,89
</t>
    </r>
    <r>
      <rPr>
        <u/>
        <sz val="12"/>
        <rFont val="Calibri"/>
        <family val="2"/>
        <scheme val="minor"/>
      </rPr>
      <t>*Desastres naturales o antropogénicos. 0,16%</t>
    </r>
    <r>
      <rPr>
        <sz val="12"/>
        <rFont val="Calibri"/>
        <family val="2"/>
        <scheme val="minor"/>
      </rPr>
      <t xml:space="preserve">
Proyecto de asistencia Social techo digno; con un valor asignado de $68.647,01
</t>
    </r>
  </si>
  <si>
    <t>*Personas adultas mayores.
*Niñas, niños y adolescentes
Jóvenes.
*Personas con discapacidad.
*Personas en situación de riesgo.
*Desastres naturales o antropogénicos.</t>
  </si>
  <si>
    <t>Los derechos del buen vivir, salud y nutrición</t>
  </si>
  <si>
    <t>Las poblaciones rurales de las 7 nacionalidades de la Provincia de Pastaza, acceden a servicios médicos sociales en sus comunidades mediante los proyectos Brigadas medicas terrestres y fluviales</t>
  </si>
  <si>
    <t>Aporta en el fortalecimiento y ampliación de la cobertura de la gestión y práctica de la salud intercultural de las nacionalidades indígenas.</t>
  </si>
  <si>
    <t>Ayuda a reducir las problemáticas de: Trabajo infantil, abandono, violencia, desnitrición, embarazo, deserción escolar, consumo de alcohol, drogas y escolaridad inconclusa.
Ayuda a reducir las problemáticas de: Abandono, mendicidad, desnutrición y violencia.</t>
  </si>
  <si>
    <t>Prevención de discapacidades y salud</t>
  </si>
  <si>
    <t>Atención terapéutica según la discapacidad, mediante el proyecto CITET mismo que les permite independencia, autoestima e involucramiento social.</t>
  </si>
  <si>
    <t xml:space="preserve">Aporta en el cumplimiento del objetivo específico:
1.- Promover el efectivo ejercicio del derecho a la salud de las personas con discapacidades. </t>
  </si>
  <si>
    <t>IMPLEMENTACIÓN DE POLÍTICAS PÚBLICAS PARA LA IGUALDAD</t>
  </si>
  <si>
    <t>1.- Jovenes y adolecentes con conocimiento sobre planes de vida y sexualidad responsable, mediante el proyecto Centro de Salud tipo B.
2.- Niños y adolecentes los cuales hayan mejorado sus notas escolares y han sido promovidos al siguiente año escolar, mediante el Proyecto Panita.
3.- Adultos Mayores que, mediante el Proyecto Años dorados mejoran su motricidad, su estado emocional y de salud.</t>
  </si>
  <si>
    <t>EXCLUSIVA</t>
  </si>
  <si>
    <t>Restaurar 110 hectáreas de áreas degradadas al año 2022.</t>
  </si>
  <si>
    <t>Número de hectáreas degradadas retauradas.</t>
  </si>
  <si>
    <t>Se cumplió con la meta establecida y sobrepasó lo planificado.</t>
  </si>
  <si>
    <t>Resultado  con meta cumplida con 201,33 hectáreas restauradas de bosque en zonas degradadas  que representa el 199 % de la meta programada.</t>
  </si>
  <si>
    <t>Conservar anualmente  350 has  de bosque nativo  de la provincia de Pastaza al año 2022.</t>
  </si>
  <si>
    <t>Número de hectáreas bajo algún mecanismo de conservación en la provincia de Pastaza.</t>
  </si>
  <si>
    <t>Resultado con indicador  cumplido  con 853,77 hectáreas  de  bosque  conservado,  que   representa  el  260,01% de la  meta programada.</t>
  </si>
  <si>
    <t>Construir  y mejorar 15 km de vías de la provincia de Pastaza al año 2022.</t>
  </si>
  <si>
    <t>Número de kilómetros construídos y mejorados en la provincia de Pastaza.</t>
  </si>
  <si>
    <t xml:space="preserve">Resultado con  meta cumplida  con  76,44  kilómetros de vías  construidas y mejoradas,  que representa el   509,60 % de la meta programada.  </t>
  </si>
  <si>
    <t xml:space="preserve">Mantener anualmente el 80% (827,20) de kilómetros de vías rurales provinciales existentes en el año  2022. </t>
  </si>
  <si>
    <t>kilómetros  de vía mantenidas.</t>
  </si>
  <si>
    <t xml:space="preserve">Se cumplió con la meta establecida y sobrepasó lo planificado. </t>
  </si>
  <si>
    <t>Resultado con meta cumplida con 1.162,22 kilómetros de vías mantenidas,  que representa al  140,50% de  la meta programada.</t>
  </si>
  <si>
    <t>Elaborar anualmente  1 análisis multitemporal de la implementación de  los modelos  establecidos en el PDOT provincial al año 2022.</t>
  </si>
  <si>
    <t>Número de análisis elaborados.</t>
  </si>
  <si>
    <t>Se cumplió con la meta planificada.</t>
  </si>
  <si>
    <t>Resultado con meta cumplida con  1 análisis multitemporal de la implementación de  los modelos  establecidos en el PDOT provincial que corresponde al 25% anual que representa al 100% de  la meta  programada.</t>
  </si>
  <si>
    <t>Generar 40 plazas de trabajo en actividades productivas tradicionales  al año 2022.</t>
  </si>
  <si>
    <t xml:space="preserve">Número de plazas de trabajo generadas </t>
  </si>
  <si>
    <t>Resultado con meta cumplida con 196 plazas de trabajo con personas ocupadas en actividades económicas remuneradas y no remuneradas incrementadas, que representa al   146,27% de  la meta programada.</t>
  </si>
  <si>
    <t>Generar 20 plazas de empleo 
al finalizar el 2022.</t>
  </si>
  <si>
    <t>Número de plazas de empleo generadas.</t>
  </si>
  <si>
    <t>Generar 30  plazas de  empleo al año 2022.</t>
  </si>
  <si>
    <t xml:space="preserve">Número de plazas de empleo generadas. </t>
  </si>
  <si>
    <t>Se cumplió con la meta planificada.  Se generó 2 plazas de trabajo generadas adicionalmente.</t>
  </si>
  <si>
    <t>Generar 5 plazas de trabajo  en la cadena de valor de la vainilla, guayusa y especies  amazónicas.</t>
  </si>
  <si>
    <t>Número de plazas de trabajo generadas.</t>
  </si>
  <si>
    <t>Generar 9 plazas de trabajo al año 2022.</t>
  </si>
  <si>
    <t>Se cumplió con la meta planificada. 22  Plazas de trabajo generadas adicionalmente.</t>
  </si>
  <si>
    <t>Generar 30 plazas de empleo a través de la apertura de canales  de comercialización y promoción  de productos al año 2022.</t>
  </si>
  <si>
    <t>Se cumplió con la meta planificada. 38  plazas de trabajo generadas adicionalmente.</t>
  </si>
  <si>
    <t>Fortalecer 50 organizaciones de EEPS y AFC indentificadas por el GADPPz al año 2022.</t>
  </si>
  <si>
    <t>Número de asociaciones de EEPS y AFC incentivadas por el GADPPz.</t>
  </si>
  <si>
    <t>Se cumplió con la meta planificada. 62 asociaciones de EEPS y AFC incentivadas adicionalmente.</t>
  </si>
  <si>
    <t>Resultado con  meta cumplida con  el 100% de las asociaciones identificadas en los programas del GADPPz,  apoyadas, que corresponde a 112 asociaciones apoyadas por el GADPPz,  que representa al  100 % de  la meta programada.</t>
  </si>
  <si>
    <t>50 hectáreas recuperadas e incorporadas a actividades  productivas.</t>
  </si>
  <si>
    <t>Número de ha recuperadas.</t>
  </si>
  <si>
    <t>Se cumplió con la meta planificada. 2,96 Ha adicionales.</t>
  </si>
  <si>
    <t>Resultado con  meta incumplida con 52,96 hectáreas recuperadas de suelo para incorporar al sector productivo rural,  con respecto a las 100 hectáreas planificadas que representa al  52,96 % de  la meta programada.</t>
  </si>
  <si>
    <t xml:space="preserve">100.5 has. Recuperadas e incorporadas en suelos anegados. </t>
  </si>
  <si>
    <t>No se cumplió con la meta planificada.</t>
  </si>
  <si>
    <t>CONCURRENTE</t>
  </si>
  <si>
    <t>PROYECTOS SOCIALES DEL PATRONATO PROVINCIAL DE SERVICIO SOCIAL DE PASTAZA, EN CUMPLIMIENTO AL ART. 249 DEL COOTAD.</t>
  </si>
  <si>
    <t>20.652 personas atendidas de los grupos de atención prioritaria atendidas al año 2022.</t>
  </si>
  <si>
    <t>Número de personas atendidas de los grupos de atención prioritaria .</t>
  </si>
  <si>
    <t>EXCLUSIVA
CONCURRENTE</t>
  </si>
  <si>
    <t>CONCURRENCIA: GESTIÓN INTERINSTITUCIONAL MEDIANTE  CONVENIOS</t>
  </si>
  <si>
    <t>4 evaluaciones trimestrales del POA institucional 2022.</t>
  </si>
  <si>
    <t>Número de Evaluaciones del POA Institucional.</t>
  </si>
  <si>
    <t>Se cumplió con la meta establecida.</t>
  </si>
  <si>
    <t>4 seguimientos trimestrales del PDOT del año 2022.</t>
  </si>
  <si>
    <t>Número de seguimientos trimestrales del PDOT.</t>
  </si>
  <si>
    <t>OBJETIVO DEL PLAN DE DESARROLLO Y ORDENAMIENTO  TERRITORIAL DE LA  PROVINCIA DE PASTAZA  AL AÑO 2025</t>
  </si>
  <si>
    <t xml:space="preserve">Cumplido de acuerdo  a lo planificado en el año 2022, en cuanto a  conservar  el bosque.  Con un porcentaje de avance acumulado del 92,96%. </t>
  </si>
  <si>
    <t>Cumplido de acuerdo  a lo planificado en el año 2022, en cuanto a  restaurar  el bosque.  Con un porcentaje de avance acumulado del 88,52%.</t>
  </si>
  <si>
    <t>Cumplido de acuerdo  a lo planificado en el año 2022, en cuanto a incrementar el sistema vial rural.  Con un porcentaje de avance acumulado del  104,48 % .</t>
  </si>
  <si>
    <t>Cumplido de acuerdo  a lo planificado en el año 2022, en cuanto al mantenimiento de vías.  Con un porcentaje acumulado del 134,67 % .</t>
  </si>
  <si>
    <t>Cumplido de acuerdo  a lo planificado en el año 2022,con 1 análisis multitemporal de la implementación de los modelos establecidos en el PDOT provincial.</t>
  </si>
  <si>
    <t>Cumplido de acuerdo  a lo planificado en el año 2022. 196 plazas de trabajo con personas ocupadas en actividades económicas remuneradas y no remuneradas incrementadas mediante los servicios brindados por el GADPPz.</t>
  </si>
  <si>
    <t xml:space="preserve">Cumplido de acuerdo  a lo planificado en el año 2022, asociaciones identificadas en los programas del GADPPz,  apoyadas, que corresponde a 112 asociaciones apoyadas por el GADPPz. </t>
  </si>
  <si>
    <t>Meta incumplida con 52,96 hectáreas recuperadas de suelo para incorporar al sector productivo rural con respecto a las 100 hectáreas planificadas en el año 2022. Meta incorporada en el PDOT provincial en el año 2022. De acuerdo al Memorando Nro. GADPPZ-DDS-2023-8303-M, "no se cumplió por no disponer de los recursos financieros para adquirir la maquinaria pesada prevista con los desembolsos FINGAD, que no fueron entregados por el Banco de Desarrollo".</t>
  </si>
  <si>
    <t>Cumplido de acuerdo  a lo planificado en el año 2022. Con 28.058 personas de atención prioritaria atendidas. Con un porcentaje acumulado de  126,15%.</t>
  </si>
  <si>
    <t xml:space="preserve">No se  cumplió  lo planificado  por no cumplirse la ejecución presupuestaria programada.  Es una meta  constante anual sobre la que se mide la gestión de la institución  de acuerdo al cumplimiento del POA de cada dirección. </t>
  </si>
  <si>
    <t>No se  cumplió lo planificado  para el año 2022, debido  a  que aún falta  las actas  de finiquito de los convenios vencidos,  tanto de  la  administración anterior  como de  la  actual.</t>
  </si>
  <si>
    <t>Construcción vial  provincial.</t>
  </si>
  <si>
    <t>76,44 Km de vías construidas y mejoradas.</t>
  </si>
  <si>
    <t>Mantenimiento vial provincial.</t>
  </si>
  <si>
    <t>1.162,22 Km de vías mantenidas.</t>
  </si>
  <si>
    <t>Gestión del conocimiento.</t>
  </si>
  <si>
    <t>12 Informes consolidados de la dirección DDS para el cumplimiento de la normativa de transparencia.</t>
  </si>
  <si>
    <t>Desarrollo productivo.</t>
  </si>
  <si>
    <t>Comercialización,</t>
  </si>
  <si>
    <t>Patrimonio Natural,</t>
  </si>
  <si>
    <t>853,77  hectáreas de bosque conservado.</t>
  </si>
  <si>
    <t>201,33 hectáreas de bosque restaurado.</t>
  </si>
  <si>
    <t>Fortalecer el trabajo del Patronato Provincial de Amparo Social de Pastaza para atender a los grupos vulnerables.
Auspiciar el deporte y  la cultura  como un factor  primordial del  mejoramiento  de la calidad  de vida  de la población.</t>
  </si>
  <si>
    <t xml:space="preserve">Atención a los grupos prioritarios, </t>
  </si>
  <si>
    <t>28.058 personas beneficiarias de los proyectos sociales.</t>
  </si>
  <si>
    <r>
      <rPr>
        <b/>
        <sz val="12"/>
        <color theme="1"/>
        <rFont val="Calibri"/>
        <family val="2"/>
        <scheme val="minor"/>
      </rPr>
      <t xml:space="preserve">COMPONENTE BIOFÍSICO </t>
    </r>
    <r>
      <rPr>
        <sz val="12"/>
        <color theme="1"/>
        <rFont val="Calibri"/>
        <family val="2"/>
        <scheme val="minor"/>
      </rPr>
      <t xml:space="preserve">
</t>
    </r>
    <r>
      <rPr>
        <b/>
        <sz val="12"/>
        <color theme="1"/>
        <rFont val="Calibri"/>
        <family val="2"/>
        <scheme val="minor"/>
      </rPr>
      <t>Objetivo Estratégico:</t>
    </r>
    <r>
      <rPr>
        <sz val="12"/>
        <color theme="1"/>
        <rFont val="Calibri"/>
        <family val="2"/>
        <scheme val="minor"/>
      </rPr>
      <t xml:space="preserve">
Conservar los recursos naturales de la Provincia de Pastaza.
</t>
    </r>
    <r>
      <rPr>
        <b/>
        <sz val="12"/>
        <color theme="1"/>
        <rFont val="Calibri"/>
        <family val="2"/>
        <scheme val="minor"/>
      </rPr>
      <t>Objetivo Operativo:</t>
    </r>
    <r>
      <rPr>
        <sz val="12"/>
        <color theme="1"/>
        <rFont val="Calibri"/>
        <family val="2"/>
        <scheme val="minor"/>
      </rPr>
      <t xml:space="preserve">
Gestionar, conservar y restaurar el bosque de la Provincia de Pastaza mediante la ejecución de programas y proyectos ambientales.</t>
    </r>
  </si>
  <si>
    <r>
      <t xml:space="preserve">Del sistema vial provincial: </t>
    </r>
    <r>
      <rPr>
        <sz val="12"/>
        <color rgb="FF000000"/>
        <rFont val="Calibri"/>
        <family val="2"/>
        <scheme val="minor"/>
      </rPr>
      <t xml:space="preserve">El sector rural provincial estará atendido mediante ejes multimodales; ello significa articular los sistemas terrestres, aéreos y fluviales en procura de garantizar el desarrollo social y económico de la población. La infraestructura vial se sustentará en el plan vial provincial en armonía con el desarrollo de las administraciones locales municipales y parroquiales. Continuaremos destinando recursos institucionales para completar ejes y circuitos viales, articulados al plan de mantenimiento vial. </t>
    </r>
  </si>
  <si>
    <r>
      <rPr>
        <b/>
        <sz val="12"/>
        <color theme="1"/>
        <rFont val="Calibri"/>
        <family val="2"/>
        <scheme val="minor"/>
      </rPr>
      <t xml:space="preserve">Del fomento de la actividad agropecuaria: </t>
    </r>
    <r>
      <rPr>
        <sz val="12"/>
        <color theme="1"/>
        <rFont val="Calibri"/>
        <family val="2"/>
        <scheme val="minor"/>
      </rPr>
      <t xml:space="preserve">Impulsaremos el desarrollo de actividades agrícolas, pecuarias y agroindustriales orientadas por enfoques de cadena agroalimentaria y precio justo para atender la demanda interna, del mercado local, nacional y regional; así como incursionar en mercados internacionales en respuesta a la necesidad de generar divisas, generar empleo y aplicar la política estatal del cambio de la matriz productiva. 
</t>
    </r>
    <r>
      <rPr>
        <b/>
        <sz val="12"/>
        <color theme="1"/>
        <rFont val="Calibri"/>
        <family val="2"/>
        <scheme val="minor"/>
      </rPr>
      <t>De las actividades productivas:</t>
    </r>
    <r>
      <rPr>
        <sz val="12"/>
        <color theme="1"/>
        <rFont val="Calibri"/>
        <family val="2"/>
        <scheme val="minor"/>
      </rPr>
      <t xml:space="preserve"> El desarrollo de planes, programas y proyectos se sustentarán en el Plan Productivo Provincial construido con participación activa de los sectores productivos de la provincia más la cooperación de entidades públicas y privadas, vinculadas al desarrollo económico provincial. La tecnología de gestión, la tecnología de producción, la gestión del crédito, la transformación de la producción, la comercialización de bienes y servicios constituirán eslabones de ejecución y desarrollo. Se completará el ciclo total de un gran plan de mejoramiento genético bovino provincial, fortalecer el sector turístico provincial.
</t>
    </r>
    <r>
      <rPr>
        <b/>
        <sz val="12"/>
        <color theme="1"/>
        <rFont val="Calibri"/>
        <family val="2"/>
        <scheme val="minor"/>
      </rPr>
      <t>Del sistema de drenaje:</t>
    </r>
    <r>
      <rPr>
        <sz val="12"/>
        <color theme="1"/>
        <rFont val="Calibri"/>
        <family val="2"/>
        <scheme val="minor"/>
      </rPr>
      <t xml:space="preserve"> La ejecución de obras y sistemas de drenaje serán ejecutadas en suelos intervenidos, principalmente, y responderán al Plan Provincial de Drenaje. Dicho Plan propiciará el desarrollo de rubros agropecuarios de interés comercial y coadyuvará el mantenimiento de cauces de ríos, riachuelos y esteros con potencial de afectación al sector agropecuario.</t>
    </r>
  </si>
  <si>
    <r>
      <t xml:space="preserve">Cadenas de valor productivas para reactivación económica en la provincia de Pastaza.
</t>
    </r>
    <r>
      <rPr>
        <u/>
        <sz val="12"/>
        <rFont val="Calibri"/>
        <family val="2"/>
        <scheme val="minor"/>
      </rPr>
      <t>- Agroecología</t>
    </r>
    <r>
      <rPr>
        <sz val="12"/>
        <rFont val="Calibri"/>
        <family val="2"/>
        <scheme val="minor"/>
      </rPr>
      <t xml:space="preserve">
- 40 Plazas de empleo en ferias productivas
- 10 Escuelas de campo
- 614 Productores vinculados a sistemas de producción amigable a través de 37 capacitaciones
- 78 Productores vinculados a sistemas de canales de comercialización a través de entregas de 2.920 plantas
- 90 huertos familiares implementados para seguridad alimentaria atendiendo a 90 beneficiarios con la entrega de 8.880 plantas de hortalizas
</t>
    </r>
    <r>
      <rPr>
        <u/>
        <sz val="12"/>
        <rFont val="Calibri"/>
        <family val="2"/>
        <scheme val="minor"/>
      </rPr>
      <t>- Acuícola</t>
    </r>
    <r>
      <rPr>
        <sz val="12"/>
        <rFont val="Calibri"/>
        <family val="2"/>
        <scheme val="minor"/>
      </rPr>
      <t xml:space="preserve">
- 2.410.673  alevines entregados a 1.460 beneficiarios.
- 20 Plazas de empleo generadas con una venta de un total 14.683,44.
- 5 Asociaciones fortalecidas atendiendo a 64 beneficiarios.
</t>
    </r>
    <r>
      <rPr>
        <u/>
        <sz val="12"/>
        <rFont val="Calibri"/>
        <family val="2"/>
        <scheme val="minor"/>
      </rPr>
      <t xml:space="preserve">- Pecuario  
</t>
    </r>
    <r>
      <rPr>
        <sz val="12"/>
        <rFont val="Calibri"/>
        <family val="2"/>
        <scheme val="minor"/>
      </rPr>
      <t xml:space="preserve">- 32 Plazas de empleo generadas con un valor 17.446.80.
- Fortalecimiento de 4 Asociaciones con 101 beneficiarios.
- 6.547 Atenciones Veterinarias.
</t>
    </r>
    <r>
      <rPr>
        <u/>
        <sz val="12"/>
        <rFont val="Calibri"/>
        <family val="2"/>
        <scheme val="minor"/>
      </rPr>
      <t xml:space="preserve">
- Forestal Sostenible </t>
    </r>
    <r>
      <rPr>
        <sz val="12"/>
        <rFont val="Calibri"/>
        <family val="2"/>
        <scheme val="minor"/>
      </rPr>
      <t xml:space="preserve">
- 100 Hectáreas de plantaciones agroforestales con 84 beneficiarios.
- 73.495 plantas entregadas. 
</t>
    </r>
    <r>
      <rPr>
        <u/>
        <sz val="12"/>
        <rFont val="Calibri"/>
        <family val="2"/>
        <scheme val="minor"/>
      </rPr>
      <t xml:space="preserve">
- Bioeconomía </t>
    </r>
    <r>
      <rPr>
        <sz val="12"/>
        <rFont val="Calibri"/>
        <family val="2"/>
        <scheme val="minor"/>
      </rPr>
      <t xml:space="preserve">
- 305 productores vinculados a la cadena de valor de vainilla.
- 5 Plazas de trabajo generadas.
</t>
    </r>
    <r>
      <rPr>
        <u/>
        <sz val="12"/>
        <rFont val="Calibri"/>
        <family val="2"/>
        <scheme val="minor"/>
      </rPr>
      <t>- Turismo</t>
    </r>
    <r>
      <rPr>
        <sz val="12"/>
        <rFont val="Calibri"/>
        <family val="2"/>
        <scheme val="minor"/>
      </rPr>
      <t xml:space="preserve">
-289 emprendimientos turísticos fortalecidos atendiendo a 883 beneficiarios.
- 31 plazas de trabajo generadas.
- 2 eventos turísticos generados. 
- 16 espacios de coordinación en 2 Parroquias con 54 beneficiarios.
- 17 Efemérides Parroquiales con 124 emprendimientos y 225 beneficiarios.
-  6 Asociaciones de EEPS fortalecidas.  
- Realizar 5 eventos sociales y turísticos en los cantones de la provincia de Pastaza
- Arrendamiento del Hosting para la plataforma pastaza.travel.
- 39 Emprendimientos turísticos capacitados. 
- 5 eventos turísticos. 
- Formación de guías locales y curso de ornitología y aviturismo.
</t>
    </r>
    <r>
      <rPr>
        <u/>
        <sz val="12"/>
        <rFont val="Calibri"/>
        <family val="2"/>
        <scheme val="minor"/>
      </rPr>
      <t xml:space="preserve">
- Riego y Drenaje </t>
    </r>
    <r>
      <rPr>
        <sz val="12"/>
        <rFont val="Calibri"/>
        <family val="2"/>
        <scheme val="minor"/>
      </rPr>
      <t xml:space="preserve">
-  52,96 hectáreas recuperadas en 11 Parroquias con 155 beneficiarios, que permiten la producción de: caña, yuca, papa china, balsa, plátano, piña, pitahaya, pasto, cacao, plantas frutales .
- 50 hectáreas de construcción en 9 Parroquias con 153 beneficiarios, se permite la producción de: balsa, caña, cítrico, papa china, plátano, café, cacao, pitajaya, maíz, papaya.</t>
    </r>
  </si>
  <si>
    <r>
      <rPr>
        <b/>
        <sz val="12"/>
        <color theme="1"/>
        <rFont val="Calibri"/>
        <family val="2"/>
        <scheme val="minor"/>
      </rPr>
      <t>COMPONENTE ASENTAMIENTOS HUMANOS INCLUYE MOVILIDAD, ENERGÍA Y TELECOMUNICACIONES 
Objetivo Estratégico:</t>
    </r>
    <r>
      <rPr>
        <sz val="12"/>
        <color theme="1"/>
        <rFont val="Calibri"/>
        <family val="2"/>
        <scheme val="minor"/>
      </rPr>
      <t xml:space="preserve">
Mejorar la interconectividad territorial provincial garantizando el acceso a servicios de calidad.
</t>
    </r>
    <r>
      <rPr>
        <b/>
        <sz val="12"/>
        <color theme="1"/>
        <rFont val="Calibri"/>
        <family val="2"/>
        <scheme val="minor"/>
      </rPr>
      <t xml:space="preserve">
Objetivo Operativo:</t>
    </r>
    <r>
      <rPr>
        <sz val="12"/>
        <color theme="1"/>
        <rFont val="Calibri"/>
        <family val="2"/>
        <scheme val="minor"/>
      </rPr>
      <t xml:space="preserve">
Incrementar un sistema vial rural integral y organizado mediante la construcción de ejes multimodales y anillos viales con sus ramales que articulen asentamientos humanos regularizados para el desarrollo económico del territorio.</t>
    </r>
  </si>
  <si>
    <r>
      <rPr>
        <b/>
        <sz val="12"/>
        <color theme="1"/>
        <rFont val="Calibri"/>
        <family val="2"/>
        <scheme val="minor"/>
      </rPr>
      <t xml:space="preserve">COMPONENTE ASENTAMIENTOS HUMANOS INCLUYE MOVILIDAD, ENERGÍA Y TELECOMUNICACIONES 
</t>
    </r>
    <r>
      <rPr>
        <sz val="12"/>
        <color theme="1"/>
        <rFont val="Calibri"/>
        <family val="2"/>
        <scheme val="minor"/>
      </rPr>
      <t xml:space="preserve">
</t>
    </r>
    <r>
      <rPr>
        <b/>
        <sz val="12"/>
        <color theme="1"/>
        <rFont val="Calibri"/>
        <family val="2"/>
        <scheme val="minor"/>
      </rPr>
      <t>Objetivo Estratégico:</t>
    </r>
    <r>
      <rPr>
        <sz val="12"/>
        <color theme="1"/>
        <rFont val="Calibri"/>
        <family val="2"/>
        <scheme val="minor"/>
      </rPr>
      <t xml:space="preserve">
Organizar espacialmente el territorio en función de los modelos territoriales de infraestructura y conectividad, ambiental, económico productivo de la provincia.
</t>
    </r>
    <r>
      <rPr>
        <b/>
        <sz val="12"/>
        <color theme="1"/>
        <rFont val="Calibri"/>
        <family val="2"/>
        <scheme val="minor"/>
      </rPr>
      <t>Objetivo Operativo:</t>
    </r>
    <r>
      <rPr>
        <sz val="12"/>
        <color theme="1"/>
        <rFont val="Calibri"/>
        <family val="2"/>
        <scheme val="minor"/>
      </rPr>
      <t xml:space="preserve">
Validar los modelos territoriales de infraestructura y conectividad, ambiental, económico productivo, mediante el análisis de la información territorial articulada con los diferentes niveles de gobierno.</t>
    </r>
  </si>
  <si>
    <r>
      <rPr>
        <b/>
        <sz val="12"/>
        <color theme="1"/>
        <rFont val="Calibri"/>
        <family val="2"/>
        <scheme val="minor"/>
      </rPr>
      <t>COMPONENTE SOCIOCULTURAL 
Objetivo Estratégico:</t>
    </r>
    <r>
      <rPr>
        <sz val="12"/>
        <color theme="1"/>
        <rFont val="Calibri"/>
        <family val="2"/>
        <scheme val="minor"/>
      </rPr>
      <t xml:space="preserve">
Mejorar la calidad de vida de la población de la provincia de Pastaza.
</t>
    </r>
    <r>
      <rPr>
        <b/>
        <sz val="12"/>
        <color theme="1"/>
        <rFont val="Calibri"/>
        <family val="2"/>
        <scheme val="minor"/>
      </rPr>
      <t>Objetivo Operativo:</t>
    </r>
    <r>
      <rPr>
        <sz val="12"/>
        <color theme="1"/>
        <rFont val="Calibri"/>
        <family val="2"/>
        <scheme val="minor"/>
      </rPr>
      <t xml:space="preserve">
Atender a los grupos de atención prioritaria identificados por el GADPPz a nivel provincial mediante la ejecución de programas y proyectos sociales.</t>
    </r>
  </si>
  <si>
    <r>
      <rPr>
        <b/>
        <sz val="12"/>
        <color theme="1"/>
        <rFont val="Calibri"/>
        <family val="2"/>
        <scheme val="minor"/>
      </rPr>
      <t>COMPONENTE POLÍTICO INSTITUCIONAL 
Objetivo Estratégico:</t>
    </r>
    <r>
      <rPr>
        <sz val="12"/>
        <color theme="1"/>
        <rFont val="Calibri"/>
        <family val="2"/>
        <scheme val="minor"/>
      </rPr>
      <t xml:space="preserve">
Propiciar condiciones y mecanismos que permitan una adecuada gestión territorial provincial.
</t>
    </r>
    <r>
      <rPr>
        <b/>
        <sz val="12"/>
        <color theme="1"/>
        <rFont val="Calibri"/>
        <family val="2"/>
        <scheme val="minor"/>
      </rPr>
      <t>Objetivo Operativo:</t>
    </r>
    <r>
      <rPr>
        <sz val="12"/>
        <color theme="1"/>
        <rFont val="Calibri"/>
        <family val="2"/>
        <scheme val="minor"/>
      </rPr>
      <t xml:space="preserve">
Mejorar la gestión institucional mediante la implementación de un mecanismo de gobierno responsable que permitan satisfacer la demanda ciudadana al año 2025.
</t>
    </r>
    <r>
      <rPr>
        <b/>
        <sz val="12"/>
        <color theme="1"/>
        <rFont val="Calibri"/>
        <family val="2"/>
        <scheme val="minor"/>
      </rPr>
      <t>Objetivo Operativo:</t>
    </r>
    <r>
      <rPr>
        <sz val="12"/>
        <color theme="1"/>
        <rFont val="Calibri"/>
        <family val="2"/>
        <scheme val="minor"/>
      </rPr>
      <t xml:space="preserve">
Fortalecer la gobernanza institucional mediante la ejecución de programas y proyectos de apoyo a los GAD de la Provincia al año 2025.</t>
    </r>
  </si>
  <si>
    <r>
      <rPr>
        <b/>
        <sz val="12"/>
        <color theme="1"/>
        <rFont val="Calibri"/>
        <family val="2"/>
        <scheme val="minor"/>
      </rPr>
      <t xml:space="preserve">COMPONENTE POLÍTICO INSTITUCIONAL
</t>
    </r>
    <r>
      <rPr>
        <sz val="12"/>
        <color theme="1"/>
        <rFont val="Calibri"/>
        <family val="2"/>
        <scheme val="minor"/>
      </rPr>
      <t xml:space="preserve"> 
</t>
    </r>
    <r>
      <rPr>
        <b/>
        <sz val="12"/>
        <color theme="1"/>
        <rFont val="Calibri"/>
        <family val="2"/>
        <scheme val="minor"/>
      </rPr>
      <t>Objetivo Estratégico:</t>
    </r>
    <r>
      <rPr>
        <sz val="12"/>
        <color theme="1"/>
        <rFont val="Calibri"/>
        <family val="2"/>
        <scheme val="minor"/>
      </rPr>
      <t xml:space="preserve">
Propiciar condiciones y mecanismos que permitan una adecuada gestión territorial provincial.
</t>
    </r>
    <r>
      <rPr>
        <b/>
        <sz val="12"/>
        <color theme="1"/>
        <rFont val="Calibri"/>
        <family val="2"/>
        <scheme val="minor"/>
      </rPr>
      <t>Objetivo Operativo:</t>
    </r>
    <r>
      <rPr>
        <sz val="12"/>
        <color theme="1"/>
        <rFont val="Calibri"/>
        <family val="2"/>
        <scheme val="minor"/>
      </rPr>
      <t xml:space="preserve">
Mejorar la gestión institucional mediante la implementación de un mecanismo de gobierno responsable que permitan satisfacer la demanda ciudadana al año 2025.
</t>
    </r>
    <r>
      <rPr>
        <b/>
        <sz val="12"/>
        <color theme="1"/>
        <rFont val="Calibri"/>
        <family val="2"/>
        <scheme val="minor"/>
      </rPr>
      <t>Objetivo Operativo:</t>
    </r>
    <r>
      <rPr>
        <sz val="12"/>
        <color theme="1"/>
        <rFont val="Calibri"/>
        <family val="2"/>
        <scheme val="minor"/>
      </rPr>
      <t xml:space="preserve">
Fortalecer la gobernanza institucional mediante la ejecución de programas y proyectos de apoyo a los GAD de la Provincia al año 2025.</t>
    </r>
  </si>
  <si>
    <r>
      <rPr>
        <b/>
        <sz val="12"/>
        <color theme="1"/>
        <rFont val="Calibri"/>
        <family val="2"/>
        <scheme val="minor"/>
      </rPr>
      <t xml:space="preserve">COMPONENTE ASENTAMIENTOS HUMANOS INCLUYE MOVILIDAD, ENERGÍA Y TELECOMUNICACIONES 
Objetivo Estratégico:
</t>
    </r>
    <r>
      <rPr>
        <sz val="12"/>
        <color theme="1"/>
        <rFont val="Calibri"/>
        <family val="2"/>
        <scheme val="minor"/>
      </rPr>
      <t xml:space="preserve">Mejorar la interconectividad territorial provincial garantizando el acceso a servicios de calidad.
</t>
    </r>
    <r>
      <rPr>
        <b/>
        <sz val="12"/>
        <color theme="1"/>
        <rFont val="Calibri"/>
        <family val="2"/>
        <scheme val="minor"/>
      </rPr>
      <t>Objetivo Estratégico:</t>
    </r>
    <r>
      <rPr>
        <sz val="12"/>
        <color theme="1"/>
        <rFont val="Calibri"/>
        <family val="2"/>
        <scheme val="minor"/>
      </rPr>
      <t xml:space="preserve">
Organizar espacialmente el territorio en función de los modelos territoriales de infraestructura y conectividad, ambiental, económico productivo de la provincia.
</t>
    </r>
    <r>
      <rPr>
        <b/>
        <sz val="12"/>
        <color theme="1"/>
        <rFont val="Calibri"/>
        <family val="2"/>
        <scheme val="minor"/>
      </rPr>
      <t xml:space="preserve">
Objetivo Operativo:
</t>
    </r>
    <r>
      <rPr>
        <sz val="12"/>
        <color theme="1"/>
        <rFont val="Calibri"/>
        <family val="2"/>
        <scheme val="minor"/>
      </rPr>
      <t xml:space="preserve">Incrementar un sistema vial rural integral y organizado mediante la construcción de ejes multimodales y anillos viales con sus ramales que articulen asentamientos humanos regularizados para el desarrollo económico del territorio.
</t>
    </r>
    <r>
      <rPr>
        <b/>
        <sz val="12"/>
        <color theme="1"/>
        <rFont val="Calibri"/>
        <family val="2"/>
        <scheme val="minor"/>
      </rPr>
      <t xml:space="preserve">Objetivo Operativo:
</t>
    </r>
    <r>
      <rPr>
        <sz val="12"/>
        <color theme="1"/>
        <rFont val="Calibri"/>
        <family val="2"/>
        <scheme val="minor"/>
      </rPr>
      <t>Validar los modelos territoriales de infraestructura y conectividad, ambiental, económico productivo, mediante el análisis de la información territorial articulada con los diferentes niveles de gobierno.</t>
    </r>
  </si>
  <si>
    <r>
      <t xml:space="preserve">COMPONENTE BIOFÍSICO 
Objetivo Estratégico:
</t>
    </r>
    <r>
      <rPr>
        <sz val="12"/>
        <color theme="1"/>
        <rFont val="Calibri"/>
        <family val="2"/>
        <scheme val="minor"/>
      </rPr>
      <t xml:space="preserve">Conservar los recursos naturales de la Provincia de Pastaza.
</t>
    </r>
    <r>
      <rPr>
        <b/>
        <sz val="12"/>
        <color theme="1"/>
        <rFont val="Calibri"/>
        <family val="2"/>
        <scheme val="minor"/>
      </rPr>
      <t>Objetivo Operativo:</t>
    </r>
    <r>
      <rPr>
        <sz val="12"/>
        <color theme="1"/>
        <rFont val="Calibri"/>
        <family val="2"/>
        <scheme val="minor"/>
      </rPr>
      <t xml:space="preserve">
Gestionar, conservar y restaurar el bosque de la Provincia de Pastaza mediante la ejecución de programas y proyectos ambientales.</t>
    </r>
  </si>
  <si>
    <r>
      <t>La Empresa Pública Pastaza Progresa EP, tiene dentro de sus objeivos Impulsar y ejecutar el sistema de transporte multimodal, a fin de garantizar el acceso al transporte  aéreo , que permita al sector rural de la Provincia de Pastaza y la Región Amazónica,  mejorar su calidad de vida; Administrar y Ejecutar el Proyecto Emblemático de Transporte Aéreo financiado por la Secretaría Técnica de la Circunscripción Territorial Especial Amazónica con recursos del Fondo Común para la Circunscripción Territorial Especial Amazónica; La Empresa Pública Pastaza Progresa EP para el año 2022 contó con el siguiente proyecto de transporte aéreo "FORTALECIMIENTO DE LA INTERCONECTIVIDAD TERRITORIAL GARANTIZANDO EL ACCESO A SERVICIOS DE CALIDAD DE LOS HABITANTES DE LA CTEA.", con la siguiente cobertura:
Ejecución del Proyecto de Transporte Aéreo  "</t>
    </r>
    <r>
      <rPr>
        <b/>
        <sz val="12"/>
        <rFont val="Calibri"/>
        <family val="2"/>
        <scheme val="minor"/>
      </rPr>
      <t>FORTALECIMIENTO DE LA INTERCONECTIVIDAD TERRITORIAL GARANTIZANDO EL ACCESO A SERVICIOS DE CALIDAD DE LOS HABITANTES DE LA CTEA." desde noviembre a diciembre 2022</t>
    </r>
    <r>
      <rPr>
        <sz val="12"/>
        <rFont val="Calibri"/>
        <family val="2"/>
        <scheme val="minor"/>
      </rPr>
      <t xml:space="preserve">: 
</t>
    </r>
    <r>
      <rPr>
        <b/>
        <sz val="12"/>
        <rFont val="Calibri"/>
        <family val="2"/>
        <scheme val="minor"/>
      </rPr>
      <t>146 VUELOS REALIZADOS:</t>
    </r>
    <r>
      <rPr>
        <sz val="12"/>
        <rFont val="Calibri"/>
        <family val="2"/>
        <scheme val="minor"/>
      </rPr>
      <t xml:space="preserve">  57 vuelos en Pastaza ;  y 89 vuelos en Morona Santiago                                           </t>
    </r>
    <r>
      <rPr>
        <b/>
        <sz val="12"/>
        <rFont val="Calibri"/>
        <family val="2"/>
        <scheme val="minor"/>
      </rPr>
      <t>639 USUARIOS BENEFICIADDOS DEL PROYECTO:</t>
    </r>
    <r>
      <rPr>
        <sz val="12"/>
        <rFont val="Calibri"/>
        <family val="2"/>
        <scheme val="minor"/>
      </rPr>
      <t xml:space="preserve"> 347 beneficiarios Pastaza y 292 </t>
    </r>
    <r>
      <rPr>
        <b/>
        <sz val="12"/>
        <rFont val="Calibri"/>
        <family val="2"/>
        <scheme val="minor"/>
      </rPr>
      <t>beneficiarios Morona Santiago. 
Provincias beneficiarias con pistas sin acceso carrozable</t>
    </r>
    <r>
      <rPr>
        <sz val="12"/>
        <rFont val="Calibri"/>
        <family val="2"/>
        <scheme val="minor"/>
      </rPr>
      <t xml:space="preserve">: Pastaza, Morona Santiago 
</t>
    </r>
    <r>
      <rPr>
        <b/>
        <sz val="12"/>
        <rFont val="Calibri"/>
        <family val="2"/>
        <scheme val="minor"/>
      </rPr>
      <t xml:space="preserve">Comunidades beneficiarias: </t>
    </r>
    <r>
      <rPr>
        <sz val="12"/>
        <rFont val="Calibri"/>
        <family val="2"/>
        <scheme val="minor"/>
      </rPr>
      <t xml:space="preserve">
</t>
    </r>
    <r>
      <rPr>
        <b/>
        <sz val="12"/>
        <rFont val="Calibri"/>
        <family val="2"/>
        <scheme val="minor"/>
      </rPr>
      <t>PASTAZA</t>
    </r>
    <r>
      <rPr>
        <sz val="12"/>
        <rFont val="Calibri"/>
        <family val="2"/>
        <scheme val="minor"/>
      </rPr>
      <t xml:space="preserve">: MAKUSAR, MONTALVO, TORIMBO, PINDIYAKU, WIRIRIMA, CONAMBO, MORETECOCHA, TOÑAMPARE, IMATIÑO, YANDANAENTZA, ALTO CORRIENTES, JAIME ROLDOS, Y TORIMBO.
</t>
    </r>
    <r>
      <rPr>
        <b/>
        <sz val="12"/>
        <rFont val="Calibri"/>
        <family val="2"/>
        <scheme val="minor"/>
      </rPr>
      <t>MACAS</t>
    </r>
    <r>
      <rPr>
        <sz val="12"/>
        <rFont val="Calibri"/>
        <family val="2"/>
        <scheme val="minor"/>
      </rPr>
      <t xml:space="preserve">: UNSUANTS, UCHINSUANTS, TUMPAIM, TAYUNTZA, WAMPUIK, NUMPATKAIM, WASAKENTZA, SUNKINSA, KUSERUA, TINQUIMINTS Y MIAZAL
</t>
    </r>
    <r>
      <rPr>
        <b/>
        <sz val="12"/>
        <rFont val="Calibri"/>
        <family val="2"/>
        <scheme val="minor"/>
      </rPr>
      <t xml:space="preserve">194.5 Horas voladas: </t>
    </r>
    <r>
      <rPr>
        <sz val="12"/>
        <rFont val="Calibri"/>
        <family val="2"/>
        <scheme val="minor"/>
      </rPr>
      <t xml:space="preserve"> Pastaza 103.4 horas vuelo, y en Morona Santiago 91.1 horas vuelo.            
Mediante POA institucional 2022, se tuvo un presupuesto de 2,178,336.38 dólares americanos. 
Del presupuesto se ha devengado 71,276.80 dólares americanos.</t>
    </r>
  </si>
  <si>
    <r>
      <rPr>
        <u/>
        <sz val="12"/>
        <rFont val="Calibri"/>
        <family val="2"/>
        <scheme val="minor"/>
      </rPr>
      <t xml:space="preserve">Comercialización
</t>
    </r>
    <r>
      <rPr>
        <sz val="12"/>
        <rFont val="Calibri"/>
        <family val="2"/>
        <scheme val="minor"/>
      </rPr>
      <t>- 68 plazas de empleo ocasionales en la FERIA PASTAZA PRODUCE III EDICION Y FERIA NUESTRAS RAICES CANELOS-2022.
- Fortalecimiento de 50 organizaciones de EEPS y AFC identificadas en 6 Parroquias de la Provincia.
- 30 emprendimientos promocionados en 6 Parroquias de la Provincia</t>
    </r>
  </si>
  <si>
    <r>
      <t xml:space="preserve">COMPONENTE ECONÓMICO PRODUCTIVO
Objetivo Estratégico:
</t>
    </r>
    <r>
      <rPr>
        <sz val="12"/>
        <color theme="1"/>
        <rFont val="Calibri"/>
        <family val="2"/>
        <scheme val="minor"/>
      </rPr>
      <t>Fomentar actividades económicas sostenibles para la generación de trabajo y soberanía alimentaria en la provincia de Pastaza.</t>
    </r>
    <r>
      <rPr>
        <b/>
        <sz val="12"/>
        <color theme="1"/>
        <rFont val="Calibri"/>
        <family val="2"/>
        <scheme val="minor"/>
      </rPr>
      <t xml:space="preserve">
Objetivos Operativos:
</t>
    </r>
    <r>
      <rPr>
        <sz val="12"/>
        <color theme="1"/>
        <rFont val="Calibri"/>
        <family val="2"/>
        <scheme val="minor"/>
      </rPr>
      <t xml:space="preserve">1. Generar plazas de trabajo en la provincia mediante los servicios brindados por el GADPPz.
2. Reactivar la economía provincial mediante el apoyo a los grupos asociativos identificados por el GADPPz.
3. Recuperar la superficie de los suelos saturados por el exceso de agua mediante la construcción de sistemas de drenaje. </t>
    </r>
  </si>
  <si>
    <r>
      <t xml:space="preserve">COMPONENTE SOCIOCULTURAL 
Objetivo Estratégico:
</t>
    </r>
    <r>
      <rPr>
        <sz val="12"/>
        <color theme="1"/>
        <rFont val="Calibri"/>
        <family val="2"/>
        <scheme val="minor"/>
      </rPr>
      <t xml:space="preserve">Mejorar la calidad de vida de la población de la provincia de Pastaza.
</t>
    </r>
    <r>
      <rPr>
        <b/>
        <sz val="12"/>
        <color theme="1"/>
        <rFont val="Calibri"/>
        <family val="2"/>
        <scheme val="minor"/>
      </rPr>
      <t xml:space="preserve">
Objetivo Operativo:
</t>
    </r>
    <r>
      <rPr>
        <sz val="12"/>
        <color theme="1"/>
        <rFont val="Calibri"/>
        <family val="2"/>
        <scheme val="minor"/>
      </rPr>
      <t>Atender a los grupos de atención prioritaria identificados por el GADPPz a nivel provincial mediante la ejecución de programas y proyectos sociales.</t>
    </r>
  </si>
  <si>
    <r>
      <rPr>
        <b/>
        <sz val="12"/>
        <color theme="1"/>
        <rFont val="Calibri"/>
        <family val="2"/>
        <scheme val="minor"/>
      </rPr>
      <t>COMPONENTE ECONÓMICO PRODUCTIVO
Objetivo Estratégico:</t>
    </r>
    <r>
      <rPr>
        <sz val="12"/>
        <color theme="1"/>
        <rFont val="Calibri"/>
        <family val="2"/>
        <scheme val="minor"/>
      </rPr>
      <t xml:space="preserve">
Fomentar actividades económicas sostenibles para la generación de trabajo y soberanía alimentaria en la provincia de Pastaza.
</t>
    </r>
    <r>
      <rPr>
        <b/>
        <sz val="12"/>
        <color theme="1"/>
        <rFont val="Calibri"/>
        <family val="2"/>
        <scheme val="minor"/>
      </rPr>
      <t xml:space="preserve">Objetivos Operativos:
</t>
    </r>
    <r>
      <rPr>
        <sz val="12"/>
        <color theme="1"/>
        <rFont val="Calibri"/>
        <family val="2"/>
        <scheme val="minor"/>
      </rPr>
      <t xml:space="preserve">
1. Generar plazas de trabajo en la provincia mediante los servicios brindados por el GADPPz.
2. Reactivar la economía provincial mediante el apoyo a los grupos asociativos identificados por el GADPPz.
3. Recuperar la superficie de los suelos saturados por el exceso de agua mediante la construcción de sistemas de drenaje. </t>
    </r>
  </si>
  <si>
    <t xml:space="preserve">Gestión institucional del GADPPz.  Cumpimiento del POA de la  Direcciones del GADPPz.         
*Eficiencia=68,85%.                                                                                                                        *Eficacia=94,51%.                                                                                                                  *Efectividad=81,68%.                                                                                                                     
Resultado con meta cumplida  con el  81,68% de   efectividad que  representa el 96,09 % de  la  meta programada. </t>
  </si>
  <si>
    <t xml:space="preserve">Gestión Interinstitucional: Cumplimiento de Convenios vencidos.        
*Eficiencia=86,61%.                                                                                                                        *Eficacia=65,48%.                                                                                                                  *Efectividad=76,04%.  
Resultado con meta cumplida con el 76,04% de   efectividad que  representa el 89,46 %  de  la  meta programada.                                     </t>
  </si>
  <si>
    <t>Resultado  con  meta cumplida con  28.058 personas de atención prioritaria atendidas que representa el  135,86% de la meta  programada.</t>
  </si>
  <si>
    <t>1.- Prevenir el embarazo y las infecciones de transmisión sexual.
2.- Fortalecer los servicios para el conocimiento y prevención de la reproducción sexual y reproductiva.
3.- Prevenir la deserción escolar y promover la eliminación del rezago escolar.
4.- Fortalecer los servicios de los ciudadanos y la atención para promover la autonomía.</t>
  </si>
  <si>
    <t>PATRONATO PROVINCIAL
 DE SERVICIO SOCIAL DE PASTAZA</t>
  </si>
  <si>
    <r>
      <rPr>
        <b/>
        <sz val="12"/>
        <color theme="1"/>
        <rFont val="Calibri"/>
        <family val="2"/>
        <scheme val="minor"/>
      </rPr>
      <t>De la gestión ambiental:</t>
    </r>
    <r>
      <rPr>
        <sz val="12"/>
        <color theme="1"/>
        <rFont val="Calibri"/>
        <family val="2"/>
        <scheme val="minor"/>
      </rPr>
      <t xml:space="preserve"> Se sustentará en la conservación de la flora y fauna del 85% de la superficie provincial no intervenida; y, en la aplicación de planes, programas y proyectos de manejo ambiental en el 15% de la superficie provincial intervenida, en respuesta al delicado y frágil ecosistema amazónico.
</t>
    </r>
    <r>
      <rPr>
        <b/>
        <sz val="12"/>
        <color theme="1"/>
        <rFont val="Calibri"/>
        <family val="2"/>
        <scheme val="minor"/>
      </rPr>
      <t>De las obras en cuencas y micro cuencas:</t>
    </r>
    <r>
      <rPr>
        <sz val="12"/>
        <color theme="1"/>
        <rFont val="Calibri"/>
        <family val="2"/>
        <scheme val="minor"/>
      </rPr>
      <t xml:space="preserve"> En estrecha coordinación con el gobierno regional que se creare, se planificará, diseñará y ejecutará obras conjuntas de manejo de cuencas y micro cuencas, propiciando la participación activa de los diferentes niveles de gobierno, con sentido económico, ecológico y sociocultural. </t>
    </r>
  </si>
  <si>
    <t>Describa los resultados alcanzados por el Sistema de Participación:
* Presentación del cálculo definitivo de ingresos por el ejecutivo del GADPPz, al Sistema de Participación como insumo para la definición participativa de las prioridades de  inversión del año siguiente (2022); dando cumplimiento lo que determina el ART. 238 DEL COOTAD.
* Conocimiento del Anteproyecto de Presupuesto para el ejercicio fiscal 2022 conforme el Art. 241 del COTAD.
* Programación de actividades por trimestre del Presupuesto General del GADPPz 2022, cumplimiento al Art. 250 del COOTAD.</t>
  </si>
  <si>
    <r>
      <rPr>
        <b/>
        <sz val="12"/>
        <rFont val="Calibri"/>
        <family val="2"/>
        <scheme val="minor"/>
      </rPr>
      <t xml:space="preserve">PATRONATO PROVINCIAL DE SERVICIO SOCIAL DE PASTAZA </t>
    </r>
    <r>
      <rPr>
        <sz val="12"/>
        <rFont val="Calibri"/>
        <family val="2"/>
        <scheme val="minor"/>
      </rPr>
      <t xml:space="preserve">
“Se informe con cuanto de recursos se invirtió en la compra del vehículos para el Patronato”.
</t>
    </r>
    <r>
      <rPr>
        <b/>
        <sz val="12"/>
        <rFont val="Calibri"/>
        <family val="2"/>
        <scheme val="minor"/>
      </rPr>
      <t>EMPRESA PUBLICA "PASTAZA PROGRESA E.P."</t>
    </r>
    <r>
      <rPr>
        <sz val="12"/>
        <rFont val="Calibri"/>
        <family val="2"/>
        <scheme val="minor"/>
      </rPr>
      <t xml:space="preserve">
• “Detalle los egresos que ha realizado la empresa en el año 2022, hasta la presente fecha del año 2023.
• Solicitamos muy respetuosamente nos dé a conocer cuántas personas se han beneficiado de este Proyecto, de ante mano quisiéramos saber con cuantos técnicos, y personal administrativo cuenta la empresa”.
</t>
    </r>
    <r>
      <rPr>
        <b/>
        <sz val="12"/>
        <rFont val="Calibri"/>
        <family val="2"/>
        <scheme val="minor"/>
      </rPr>
      <t>DIRECCIÓN DE OBRAS PÚBLICAS</t>
    </r>
    <r>
      <rPr>
        <sz val="12"/>
        <rFont val="Calibri"/>
        <family val="2"/>
        <scheme val="minor"/>
      </rPr>
      <t xml:space="preserve">
• “Componente movilidad y conectividad y energía, recomendamos aumentar el presupuesto para emergencias y mantenimiento de las vías en tiempo de invierno”.
</t>
    </r>
    <r>
      <rPr>
        <b/>
        <sz val="12"/>
        <rFont val="Calibri"/>
        <family val="2"/>
        <scheme val="minor"/>
      </rPr>
      <t>DIRECCIÓN DE DESARROLLO SUSTENTABLE</t>
    </r>
    <r>
      <rPr>
        <sz val="12"/>
        <rFont val="Calibri"/>
        <family val="2"/>
        <scheme val="minor"/>
      </rPr>
      <t xml:space="preserve">
• “Se informe con cuantas hectáreas de caña en producción se cuenta para el normal funcionamiento de la central panelera de la Parroquia teniente Hugo Ortiz, y cuantas familias se benefician de dicho proyecto 
• Solicitamos se informe en qué fase se encuentra el proyecto de la planta procesadora de tilapia de empacado al vacío”.
</t>
    </r>
    <r>
      <rPr>
        <b/>
        <sz val="12"/>
        <rFont val="Calibri"/>
        <family val="2"/>
        <scheme val="minor"/>
      </rPr>
      <t>DIRECCIÓN DE GESTIÓN AMBIENTAL</t>
    </r>
    <r>
      <rPr>
        <sz val="12"/>
        <rFont val="Calibri"/>
        <family val="2"/>
        <scheme val="minor"/>
      </rPr>
      <t xml:space="preserve">
• “Se informe sobre los proyectos y convenios con la ONGS”</t>
    </r>
  </si>
  <si>
    <t>LA ENTIDAD NO CUENTA CON OBRAS DE ARRAASTRE DE ADMINISTRACIONES ANTERIORES</t>
  </si>
  <si>
    <t>NO APLICA</t>
  </si>
  <si>
    <t>Catálogo Electrónico (ordenes de compra)</t>
  </si>
  <si>
    <t>https://pastaza.gob.ec/leytransparencia/rendicion_cuentas/2022/procesos_contratacion_bienes_servicios_gadppz_2022.pdf</t>
  </si>
  <si>
    <t>Examen Especial a los anticipos de fondos a rendir cuentas, transferencias y donaciones recibidas y entregadas; y, a los procesos de contratación, entrega recepción y pagos, por la adquisición de bienes, servicios, dispositivos e insumos médicos, para atender la emergencia sanitaria declarada por motivo del COVID 19, por el período comprendido entre el 16 de marzo de 2020 y el 16 de junio de 2020</t>
  </si>
  <si>
    <t xml:space="preserve"> Anticipos de fondos a rendir cuentas, transferencias y donaciones recibidas y entregadas; y, a los procesos de contratación, entrega recepción y pagos, por la adquisición de bienes, servicios, dispositivos e insumos médicos</t>
  </si>
  <si>
    <t>DPP-0010-2021</t>
  </si>
  <si>
    <t>https://www.contraloria.gob.ec/WFDescarga.aspx?id=65160&amp;tipo=inf</t>
  </si>
  <si>
    <t>Informe Cumplimiento DR3-DPT-0001- 2018</t>
  </si>
  <si>
    <t>DR3-DPT-0001-2018</t>
  </si>
  <si>
    <t>https://www.contraloria.gob.ec/WFDescarga.aspx?id=51511&amp;tipo=inf</t>
  </si>
  <si>
    <t>https://www.contraloria.gob.ec/WFDescarga.aspx?id=49567&amp;tipo=inf</t>
  </si>
  <si>
    <t>Informe Cumplimiento DR3-DPP-AE- 0005-2017</t>
  </si>
  <si>
    <t>Contraloria General del Estado</t>
  </si>
  <si>
    <t>% DE CUMPLIMIENTO</t>
  </si>
  <si>
    <t>Examen especial de Ingeniería  a los procesos precontractuales, contractuales y de jecución de obras y cosultorías para estudios y fiscalización, por el período comprendido entre el 1 de julio de 2013 y el 28 de febrero de 2017</t>
  </si>
  <si>
    <t>Procesos precontractuales, contractuales y de jecución de obras y cosultorías para estudios y fiscalización</t>
  </si>
  <si>
    <t>Examen especial a los procesos de reclutamiento y selección de personal; gastos en personal (corriente e inversión); y, procesos precontractuales, contractuales y ejecución para la adquisición de bienes y servicios del Gobierno Autónomo Descentralizado Provincial de Pastaza, por el período comprendido entre el 1 de abril de 2013 y el 31 de agosto de 2016</t>
  </si>
  <si>
    <t>Procesos de reclutamiento y selección de personal; gastos en personal (corriente e inversión); y, procesos precontractuales, contractuales y ejecución para la adquisición de bienes y servicios.</t>
  </si>
  <si>
    <t>DR3-DPP-AE-0005-2017</t>
  </si>
  <si>
    <t>https://pastaza.gob.ec/leytransparencia/rendicion_cuentas/2022/ofi_sociedad_civil_preguntas_sugerencias_rc_2022.pdf</t>
  </si>
  <si>
    <t>El 07 de marzo  de 2023,  el  Señor Prefecto designa el Equipo Tecnico del GADPPz para  el Proceso de Rendición de Cuentas 2022 . En la  reuníón del 14 de marzo de 2023, los representates de la ciudadanía que forman parte del Sistema  de Participación Ciudadana del GADPPz designan  a  la comision de la  ciudadanía, que formará parte del equipo para la implementacion del Proceso de Rendición de Cuentas 2022 del GADPPz.</t>
  </si>
  <si>
    <t>En la reunión  de 28 de marzo de 2023 conjuntamente   entre el Equipo Técnico del GAD Provincial de Pastaza  y   los representantes  de la ciudadanía  que forman parte del Sistema de Participación Ciudadana  del GADPPz,  se conformó   las 2  Subcomisiones;  una liderada por el  GAD Provincial de Pastaza y  la otra  por  los  representantes de la ciudadanía.</t>
  </si>
  <si>
    <t>https://pastaza.gob.ec/leytransparencia/rendicion_cuentas/2022/eva_gestion_institucional_resp_demandas_ciudadania_rc_2022_30_03_2023.pdf</t>
  </si>
  <si>
    <t>El  30   de marzo  de  2023 se realizó  una reunión con  el equipo  mixto  liderado por el GAD Provincial de Pastaza  y realizó  la Evaluación de  la Gestión Institucional y el Informe para la Ciudadanía en la cual se respondió las demandas de la ciudadanía y las acciones a favor de los grupos de atención prioritaria.</t>
  </si>
  <si>
    <t>Mediante el Circular Nro. GADPPz-GADPPZ-2023-0039-CIR, suscrito por el señor Prefecto Provincial de  Pastaza, se remitió al Equipo representado por la Ciudadania, el Informe sobre las respuestas a las demandas de la Ciudadana y los avances para disminuir las Brechas de Desigualdad y otras dirigidas a grupos de atención prioritaria para la Rendición de Cuentas del Gobierno Autónomo Descentralizado Provincial de Pastaza del año 2022.</t>
  </si>
  <si>
    <t>FORMULARIO DE INFORME DE RENDICION DE CUENTAS DEL 
GOBIERNO AUTÓNOMO DESCENTRALIZADO PROVINCIAL DE PASTAZA DEL AÑO 2022.</t>
  </si>
  <si>
    <t>https://pastaza.gob.ec/leytransparencia/rendicion_cuentas/2022/presupuesto_participativo_eje_1_2.pdf</t>
  </si>
  <si>
    <t>https://pastaza.gob.ec/leytransparencia/rendicion_cuentas/2022/presupuesto_participativo_eje_3.pdf</t>
  </si>
  <si>
    <t>https://pastaza.gob.ec/leytransparencia/rendicion_cuentas/2022/presupuesto_participativo_eje_4.pdf</t>
  </si>
  <si>
    <t>https://pastaza.gob.ec/leytransparencia/rendicion_cuentas/2022/presupuesto_participativo_eje_6.pdf</t>
  </si>
  <si>
    <t>https://pastaza.gob.ec/leytransparencia/rendicion_cuentas/2022/presupuesto_participativo_eje_5.pdf</t>
  </si>
  <si>
    <t>https://pastaza.gob.ec/leytransparencia/rendicion_cuentas/2022/acta_009_spccs_gadppz_2021.pdf</t>
  </si>
  <si>
    <t>https://pastaza.gob.ec/leytransparencia/rendicion_cuentas/2022/acta_010_spccs_gadppz_2022.pdf</t>
  </si>
  <si>
    <t>Conocimiento del Anteproyecto de Presupuesto para el ejercicio fiscal 2022; conforme el Art. 241 del COOTAD.</t>
  </si>
  <si>
    <t>https://pastaza.gob.ec/leytransparencia/rendicion_cuentas/2022/acta_013_cplan_gadppz_2022.pdf</t>
  </si>
  <si>
    <t>https://pastaza.gob.ec/leytransparencia/rendicion_cuentas/2022/acta_014_cplan_gadppz_2022.pdf</t>
  </si>
  <si>
    <t>https://pastaza.gob.ec/leytransparencia/rendicion_cuentas/2022/acta_015_cplan_gadppz_2022.pdf</t>
  </si>
  <si>
    <t>Análisis del informe de seguimiento al cumplimiento de metas de resultado del PDOT Provincial, correspondiente al I Trimestre del año 2022.</t>
  </si>
  <si>
    <t>Análisis del informe de seguimiento al cumplimiento de metas de resultado del PDOT Provincial, correspondiente al II Trimestre del año 2022</t>
  </si>
  <si>
    <t>Análisis del informe de seguimiento al cumplimiento de metas de resultado del PDOT Provincial, correspondiente al III Trimestre del año 2022.</t>
  </si>
  <si>
    <t>Presentación del cálculo definitivo de ingresos por el ejecutivo del GADPPz, al Sistema como insumo para la definición participativa de las prioridades de  inversión del año siguiente (2022); dando cumplimiento lo que determina el Art. 238 del COOTAD.</t>
  </si>
  <si>
    <t>Programación de actividades por trimestre del Presupuesto General del GADPPz 2022, cumplimiento al Art. 250 del COOTAD.</t>
  </si>
  <si>
    <t>https://pastaza.gob.ec/leytransparencia/rendicion_cuentas/2022/acta_reunion_14_03_2023_socializacion_fases_rc_2022.pdf</t>
  </si>
  <si>
    <t>https://pastaza.gob.ec/leytransparencia/rendicion_cuentas/2022/acta_reunion_conf_equipos_mixtos_rc_2022.pdf</t>
  </si>
  <si>
    <t xml:space="preserve">
https://pastaza.gob.ec/leytransparencia/rendicion_cuentas/2022/circular_gadppz_gadppz_2023_0039_cir.pdf</t>
  </si>
  <si>
    <t>El Patronato Provincial de Servicio Social tiene por objeto la gestión de políticas sociales del Gobierno Autónomo Descentralizado Provincial de Pastaza, mediante la prestación de servicios públicos correspondiente y otros que se le encarguen o deleguen, conforme su ámbito de acción y fines.
Promueve y ejecuta los sistemas de protección integral a los grupos de atención prioritaria para garantizar los derechos consagrados en la Constitución y demás leyes en el marco de su competencia.
El Patronato Provincial de Servicio Social de Pastaza para el año 2022 contó con la siguiente cobertura y proyectos.
1.- Proyecto Años dorados (1100 beneficiarios)
2.- Proyecto Panita (600 beneficiarios)
3.- Proyecto Centro de salud tipo B (8817 beneficiarios)
4.- Proyecto Brigada médica terrestre (8457 beneficiarios)
5.- Proyecto Brigada médica fluvial (4080 beneficiarios)
6.- Proyecto Centro integral de equinoterapia y turismo CITET (505 beneficiarios)
7.- Proyecto Pastaza aprende a emprender (1505 beneficiarios)
8.- Proyecto Techo Digno (277 beneficiarios)
9.- Proyecto Pastaza activo y deportivo (1988 beneficiarios)
10.- Proyecto Centro de desarrollo infantil CDI, proyecto en convenio con MIES(729 beneficiarios)
11.- Proyecto Fortalecimiento de sectores vulnerables y grupos de atención prioritaria del cantón Santa Clara, proyecto en convenio con el GAD municipal  ( No reporta beneficiarios atendidos por parte de la municipalidad de Santa Clara, según oficio N CPS-PPSSPz-001-2023 dirigido a la alcaldia, el administrador del convenio del PPSSPz da a conocer el incumplimiento y solicita se considere la entrega de información para el registro pertinente).
Mediante POA PPSSPz 2022 se tubo un presupuesto de 4,345,364.60 dólares americanos y se dio atención a 28.058 beneficiarios.</t>
  </si>
  <si>
    <t>Asamblea Ciudadana
Instancia de Participación Ciudadana X 
Asamblea del Sistema de Participación</t>
  </si>
  <si>
    <r>
      <rPr>
        <b/>
        <sz val="12"/>
        <rFont val="Calibri"/>
        <family val="2"/>
        <scheme val="minor"/>
      </rPr>
      <t xml:space="preserve">A que actores se le presentó: 
</t>
    </r>
    <r>
      <rPr>
        <sz val="12"/>
        <rFont val="Calibri"/>
        <family val="2"/>
        <scheme val="minor"/>
      </rPr>
      <t>Asamblea Ciudadana
Instancia de Participación Ciudadana X
/ Asamblea del Sistema de Participación</t>
    </r>
  </si>
  <si>
    <t>SE ASIGNÓ UN PORCENTAJE DE LOS INGRESOS NO TRIBUTARIOS DEL GAD A LOS GRUPOS DE ATENCIÓN PRIORITARIA:</t>
  </si>
  <si>
    <r>
      <rPr>
        <u/>
        <sz val="12"/>
        <rFont val="Calibri"/>
        <family val="2"/>
        <scheme val="minor"/>
      </rPr>
      <t xml:space="preserve">10% </t>
    </r>
    <r>
      <rPr>
        <sz val="12"/>
        <rFont val="Calibri"/>
        <family val="2"/>
        <scheme val="minor"/>
      </rPr>
      <t xml:space="preserve">de los ingresos no tributarios del Gobierno Provincial de Pastaza. 
</t>
    </r>
    <r>
      <rPr>
        <u/>
        <sz val="12"/>
        <rFont val="Calibri"/>
        <family val="2"/>
        <scheme val="minor"/>
      </rPr>
      <t xml:space="preserve">Valor asignado $ 4´345.364,60
</t>
    </r>
    <r>
      <rPr>
        <sz val="12"/>
        <rFont val="Calibri"/>
        <family val="2"/>
        <scheme val="minor"/>
      </rPr>
      <t xml:space="preserve">Mismos que estan distribuidos en:
*11 proyectos del PPSSPz 
*Convenio interinstitucional con la unidad especializada Puyo
*Proyecto CDI Corresponsabilidad GADPPZ, Aporte MIES, valor adional del GADPPz.
</t>
    </r>
    <r>
      <rPr>
        <u/>
        <sz val="12"/>
        <rFont val="Calibri"/>
        <family val="2"/>
        <scheme val="minor"/>
      </rPr>
      <t xml:space="preserve">*Valor de administración central </t>
    </r>
    <r>
      <rPr>
        <sz val="12"/>
        <rFont val="Calibri"/>
        <family val="2"/>
        <scheme val="minor"/>
      </rPr>
      <t xml:space="preserve">
$ 1´001.926,94 que corresponde al</t>
    </r>
    <r>
      <rPr>
        <u/>
        <sz val="12"/>
        <rFont val="Calibri"/>
        <family val="2"/>
        <scheme val="minor"/>
      </rPr>
      <t xml:space="preserve"> 2,31% </t>
    </r>
    <r>
      <rPr>
        <sz val="12"/>
        <rFont val="Calibri"/>
        <family val="2"/>
        <scheme val="minor"/>
      </rPr>
      <t>del valor general asignado</t>
    </r>
  </si>
  <si>
    <r>
      <rPr>
        <b/>
        <sz val="12"/>
        <rFont val="Calibri"/>
        <family val="2"/>
        <scheme val="minor"/>
      </rPr>
      <t>PONGA SI O NO</t>
    </r>
    <r>
      <rPr>
        <sz val="12"/>
        <rFont val="Calibri"/>
        <family val="2"/>
        <scheme val="minor"/>
      </rPr>
      <t xml:space="preserve">
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</si>
</sst>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0.00_ ;_ &quot;$&quot;* \-#,##0.00_ ;_ &quot;$&quot;* &quot;-&quot;??_ ;_ @_ "/>
    <numFmt numFmtId="43" formatCode="_ * #,##0.00_ ;_ * \-#,##0.00_ ;_ * &quot;-&quot;??_ ;_ @_ "/>
    <numFmt numFmtId="164" formatCode="dd/mm/yyyy;@"/>
    <numFmt numFmtId="165" formatCode="_(&quot;$&quot;\ * #,##0.00_);_(&quot;$&quot;\ * \(#,##0.00\);_(&quot;$&quot;\ * &quot;-&quot;??_);_(@_)"/>
    <numFmt numFmtId="166" formatCode="0.0%"/>
    <numFmt numFmtId="167" formatCode="&quot;$&quot;#,##0.00"/>
  </numFmts>
  <fonts count="17" x14ac:knownFonts="1">
    <font>
      <sz val="11"/>
      <color theme="1"/>
      <name val="Calibri"/>
      <family val="2"/>
      <scheme val="minor"/>
    </font>
    <font>
      <b/>
      <sz val="12"/>
      <name val="Calibri"/>
      <family val="2"/>
      <scheme val="minor"/>
    </font>
    <font>
      <sz val="11"/>
      <color theme="1"/>
      <name val="Calibri"/>
      <family val="2"/>
      <scheme val="minor"/>
    </font>
    <font>
      <sz val="12"/>
      <name val="Calibri"/>
      <family val="2"/>
      <scheme val="minor"/>
    </font>
    <font>
      <u/>
      <sz val="11"/>
      <color theme="10"/>
      <name val="Calibri"/>
      <family val="2"/>
      <scheme val="minor"/>
    </font>
    <font>
      <u/>
      <sz val="12"/>
      <color theme="10"/>
      <name val="Calibri"/>
      <family val="2"/>
      <scheme val="minor"/>
    </font>
    <font>
      <sz val="9"/>
      <color indexed="81"/>
      <name val="Tahoma"/>
      <family val="2"/>
    </font>
    <font>
      <b/>
      <sz val="9"/>
      <color indexed="81"/>
      <name val="Tahoma"/>
      <family val="2"/>
    </font>
    <font>
      <u/>
      <sz val="12"/>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FFFF00"/>
      <name val="Calibri"/>
      <family val="2"/>
      <scheme val="minor"/>
    </font>
    <font>
      <b/>
      <sz val="12"/>
      <color rgb="FF002060"/>
      <name val="Calibri"/>
      <family val="2"/>
      <scheme val="minor"/>
    </font>
    <font>
      <sz val="11"/>
      <name val="Calibri"/>
      <family val="2"/>
      <scheme val="minor"/>
    </font>
    <font>
      <u/>
      <sz val="11"/>
      <color rgb="FF0000FF"/>
      <name val="Calibri"/>
      <family val="2"/>
      <scheme val="minor"/>
    </font>
    <font>
      <b/>
      <sz val="14"/>
      <name val="Calibri"/>
      <family val="2"/>
      <scheme val="minor"/>
    </font>
  </fonts>
  <fills count="8">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bgColor rgb="FFC0C0C0"/>
      </patternFill>
    </fill>
  </fills>
  <borders count="6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rgb="FF000000"/>
      </right>
      <top/>
      <bottom/>
      <diagonal/>
    </border>
    <border>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indexed="64"/>
      </right>
      <top style="thin">
        <color rgb="FF000000"/>
      </top>
      <bottom style="thin">
        <color rgb="FF000000"/>
      </bottom>
      <diagonal/>
    </border>
    <border>
      <left style="medium">
        <color rgb="FF000000"/>
      </left>
      <right/>
      <top/>
      <bottom/>
      <diagonal/>
    </border>
    <border>
      <left style="medium">
        <color indexed="64"/>
      </left>
      <right style="medium">
        <color rgb="FF000000"/>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thin">
        <color indexed="64"/>
      </right>
      <top/>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xf numFmtId="165" fontId="2" fillId="0" borderId="0" applyFont="0" applyFill="0" applyBorder="0" applyAlignment="0" applyProtection="0"/>
  </cellStyleXfs>
  <cellXfs count="469">
    <xf numFmtId="0" fontId="0" fillId="0" borderId="0" xfId="0"/>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0" xfId="0" applyFont="1" applyFill="1" applyAlignment="1">
      <alignment vertical="center" wrapText="1"/>
    </xf>
    <xf numFmtId="0" fontId="3" fillId="0" borderId="0" xfId="0" applyFont="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3" xfId="0" applyFont="1" applyFill="1" applyBorder="1" applyAlignment="1">
      <alignment horizontal="left" vertical="center" wrapText="1"/>
    </xf>
    <xf numFmtId="0" fontId="3" fillId="4" borderId="4" xfId="0" applyFont="1" applyFill="1" applyBorder="1" applyAlignment="1">
      <alignment vertical="center" wrapText="1"/>
    </xf>
    <xf numFmtId="0" fontId="3" fillId="4" borderId="6" xfId="0" applyFont="1" applyFill="1" applyBorder="1" applyAlignment="1">
      <alignment vertical="center" wrapText="1"/>
    </xf>
    <xf numFmtId="0" fontId="3" fillId="5" borderId="7"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1" fillId="2" borderId="1" xfId="0" applyFont="1" applyFill="1" applyBorder="1" applyAlignment="1">
      <alignment vertical="center" wrapText="1"/>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0" fontId="3" fillId="4" borderId="10" xfId="0" applyFont="1" applyFill="1" applyBorder="1" applyAlignment="1">
      <alignment vertical="center" wrapText="1"/>
    </xf>
    <xf numFmtId="0" fontId="3" fillId="3" borderId="5" xfId="0" applyFont="1" applyFill="1" applyBorder="1" applyAlignment="1">
      <alignmen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3" fillId="3" borderId="14" xfId="0" applyFont="1" applyFill="1" applyBorder="1" applyAlignment="1">
      <alignment vertical="center" wrapText="1"/>
    </xf>
    <xf numFmtId="0" fontId="3" fillId="5" borderId="15" xfId="0" applyFont="1" applyFill="1" applyBorder="1" applyAlignment="1">
      <alignment vertical="center" wrapText="1"/>
    </xf>
    <xf numFmtId="0" fontId="3" fillId="5" borderId="16" xfId="0" applyFont="1" applyFill="1" applyBorder="1" applyAlignment="1">
      <alignment vertical="center" wrapText="1"/>
    </xf>
    <xf numFmtId="0" fontId="3" fillId="2" borderId="8"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19" xfId="0" applyFont="1" applyFill="1" applyBorder="1" applyAlignment="1">
      <alignment vertical="center" wrapText="1"/>
    </xf>
    <xf numFmtId="0" fontId="3" fillId="4"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0" xfId="0" applyFont="1" applyBorder="1" applyAlignment="1">
      <alignment horizontal="justify"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4" borderId="16" xfId="0" applyFont="1" applyFill="1" applyBorder="1" applyAlignment="1">
      <alignment vertical="center" wrapText="1"/>
    </xf>
    <xf numFmtId="0" fontId="1" fillId="2" borderId="20" xfId="0" applyFont="1" applyFill="1" applyBorder="1" applyAlignment="1">
      <alignment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3" fillId="6" borderId="32"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38" xfId="0" applyFont="1" applyFill="1" applyBorder="1" applyAlignment="1">
      <alignment horizontal="left" vertical="center" wrapText="1"/>
    </xf>
    <xf numFmtId="0" fontId="1" fillId="3" borderId="2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5" xfId="0" applyFont="1" applyFill="1" applyBorder="1" applyAlignment="1">
      <alignment vertical="center" wrapText="1"/>
    </xf>
    <xf numFmtId="0" fontId="3" fillId="4" borderId="16" xfId="0" applyFont="1" applyFill="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3" fillId="4" borderId="50"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0" borderId="0" xfId="0" applyFont="1" applyBorder="1" applyAlignment="1">
      <alignment horizontal="center" vertical="center"/>
    </xf>
    <xf numFmtId="0" fontId="3" fillId="6" borderId="3" xfId="0" applyFont="1" applyFill="1" applyBorder="1" applyAlignment="1">
      <alignment horizontal="justify" vertical="center" wrapText="1"/>
    </xf>
    <xf numFmtId="0" fontId="3" fillId="6" borderId="4" xfId="0" applyFont="1" applyFill="1" applyBorder="1" applyAlignment="1">
      <alignment horizontal="justify" vertical="center" wrapText="1"/>
    </xf>
    <xf numFmtId="0" fontId="3" fillId="6" borderId="45"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26" xfId="0" applyFont="1" applyFill="1" applyBorder="1" applyAlignment="1">
      <alignment horizontal="justify" vertical="center" wrapText="1"/>
    </xf>
    <xf numFmtId="0" fontId="3" fillId="6" borderId="5" xfId="0" applyFont="1" applyFill="1" applyBorder="1" applyAlignment="1">
      <alignment horizontal="justify" vertical="center" wrapText="1"/>
    </xf>
    <xf numFmtId="0" fontId="3" fillId="6" borderId="6" xfId="0" applyFont="1" applyFill="1" applyBorder="1" applyAlignment="1">
      <alignment horizontal="justify" vertical="center" wrapText="1"/>
    </xf>
    <xf numFmtId="0" fontId="3" fillId="6" borderId="49" xfId="0" applyFont="1" applyFill="1" applyBorder="1" applyAlignment="1">
      <alignment horizontal="justify" vertical="center" wrapText="1"/>
    </xf>
    <xf numFmtId="0" fontId="3" fillId="0" borderId="0" xfId="0" applyFont="1" applyAlignment="1">
      <alignment horizontal="justify" vertical="center" wrapText="1"/>
    </xf>
    <xf numFmtId="0" fontId="3" fillId="3" borderId="5" xfId="0" applyFont="1" applyFill="1" applyBorder="1" applyAlignment="1">
      <alignment horizontal="left" vertical="center" wrapText="1"/>
    </xf>
    <xf numFmtId="0" fontId="3" fillId="6" borderId="9" xfId="0" applyFont="1" applyFill="1" applyBorder="1" applyAlignment="1">
      <alignment vertical="center" wrapText="1"/>
    </xf>
    <xf numFmtId="0" fontId="3" fillId="0" borderId="18" xfId="0" applyFont="1" applyBorder="1" applyAlignment="1">
      <alignment vertical="center" wrapText="1"/>
    </xf>
    <xf numFmtId="0" fontId="3" fillId="6" borderId="5" xfId="0" applyFont="1" applyFill="1" applyBorder="1" applyAlignment="1">
      <alignment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3" fillId="4" borderId="15" xfId="0" applyFont="1" applyFill="1" applyBorder="1" applyAlignment="1">
      <alignment vertical="center" wrapText="1"/>
    </xf>
    <xf numFmtId="0" fontId="3" fillId="0" borderId="22" xfId="0" applyFont="1" applyBorder="1" applyAlignment="1">
      <alignment vertical="center" wrapText="1"/>
    </xf>
    <xf numFmtId="0" fontId="3" fillId="0" borderId="33" xfId="0" applyFont="1" applyBorder="1" applyAlignment="1">
      <alignment vertical="center" wrapText="1"/>
    </xf>
    <xf numFmtId="0" fontId="3" fillId="0" borderId="15" xfId="0" applyFont="1" applyBorder="1" applyAlignment="1">
      <alignment vertical="center" wrapText="1"/>
    </xf>
    <xf numFmtId="0" fontId="3" fillId="0" borderId="34" xfId="0" applyFont="1" applyBorder="1" applyAlignment="1">
      <alignment vertical="center" wrapText="1"/>
    </xf>
    <xf numFmtId="0" fontId="3" fillId="4" borderId="33" xfId="0" applyFont="1" applyFill="1" applyBorder="1" applyAlignment="1">
      <alignment vertical="center" wrapText="1"/>
    </xf>
    <xf numFmtId="0" fontId="3" fillId="4" borderId="34" xfId="0" applyFont="1" applyFill="1" applyBorder="1" applyAlignment="1">
      <alignment vertical="center" wrapText="1"/>
    </xf>
    <xf numFmtId="0" fontId="1" fillId="2" borderId="21" xfId="0" applyFont="1" applyFill="1" applyBorder="1" applyAlignment="1">
      <alignment vertical="center" wrapText="1"/>
    </xf>
    <xf numFmtId="0" fontId="3" fillId="6" borderId="34" xfId="0" applyFont="1" applyFill="1" applyBorder="1" applyAlignment="1">
      <alignment vertical="center" wrapText="1"/>
    </xf>
    <xf numFmtId="0" fontId="1" fillId="3" borderId="20" xfId="0" applyFont="1" applyFill="1" applyBorder="1" applyAlignment="1">
      <alignment horizontal="center" vertical="center" wrapText="1"/>
    </xf>
    <xf numFmtId="0" fontId="3" fillId="3" borderId="24" xfId="0" applyFont="1" applyFill="1" applyBorder="1" applyAlignment="1">
      <alignment vertical="center" wrapText="1"/>
    </xf>
    <xf numFmtId="0" fontId="1" fillId="5" borderId="43"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5" borderId="0" xfId="0" applyFont="1" applyFill="1" applyBorder="1" applyAlignment="1">
      <alignment vertical="center" wrapText="1"/>
    </xf>
    <xf numFmtId="0" fontId="3" fillId="5" borderId="0" xfId="0" applyFont="1" applyFill="1" applyBorder="1" applyAlignment="1">
      <alignment horizontal="justify" vertical="center" wrapText="1"/>
    </xf>
    <xf numFmtId="0" fontId="1" fillId="3" borderId="8" xfId="0" applyFont="1" applyFill="1" applyBorder="1" applyAlignment="1">
      <alignment vertical="center" wrapText="1"/>
    </xf>
    <xf numFmtId="0" fontId="1" fillId="3" borderId="34" xfId="0" applyFont="1" applyFill="1" applyBorder="1" applyAlignment="1">
      <alignment vertical="center" wrapText="1"/>
    </xf>
    <xf numFmtId="0" fontId="3" fillId="5" borderId="34" xfId="0" applyFont="1" applyFill="1" applyBorder="1" applyAlignment="1">
      <alignment horizontal="left" vertical="center" wrapText="1"/>
    </xf>
    <xf numFmtId="0" fontId="3" fillId="4" borderId="48" xfId="0" applyFont="1" applyFill="1" applyBorder="1" applyAlignment="1">
      <alignment horizontal="center" vertical="center" wrapText="1"/>
    </xf>
    <xf numFmtId="1" fontId="3" fillId="4" borderId="6" xfId="0" applyNumberFormat="1" applyFont="1" applyFill="1" applyBorder="1" applyAlignment="1">
      <alignment horizontal="center" vertical="center" wrapText="1"/>
    </xf>
    <xf numFmtId="164" fontId="3" fillId="4" borderId="48"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3" borderId="3" xfId="0" applyFont="1" applyFill="1" applyBorder="1" applyAlignment="1">
      <alignment horizontal="justify" vertical="center" wrapText="1"/>
    </xf>
    <xf numFmtId="0" fontId="1" fillId="2" borderId="17" xfId="0" applyFont="1" applyFill="1" applyBorder="1" applyAlignment="1">
      <alignment horizontal="justify" vertical="center" wrapText="1"/>
    </xf>
    <xf numFmtId="0" fontId="3" fillId="3" borderId="54" xfId="0" applyFont="1" applyFill="1" applyBorder="1" applyAlignment="1">
      <alignment vertical="center" wrapText="1"/>
    </xf>
    <xf numFmtId="0" fontId="3" fillId="3" borderId="55" xfId="0" applyFont="1" applyFill="1" applyBorder="1" applyAlignment="1">
      <alignment vertical="center" wrapText="1"/>
    </xf>
    <xf numFmtId="0" fontId="3" fillId="3" borderId="15" xfId="0" applyFont="1" applyFill="1" applyBorder="1" applyAlignment="1">
      <alignment horizontal="left" vertical="center" wrapText="1"/>
    </xf>
    <xf numFmtId="43" fontId="3" fillId="4" borderId="38" xfId="1" applyFont="1" applyFill="1" applyBorder="1" applyAlignment="1">
      <alignment horizontal="center" vertical="center" wrapText="1"/>
    </xf>
    <xf numFmtId="10" fontId="3" fillId="4" borderId="38" xfId="0" applyNumberFormat="1" applyFont="1" applyFill="1" applyBorder="1" applyAlignment="1">
      <alignment horizontal="center" vertical="center" wrapText="1"/>
    </xf>
    <xf numFmtId="0" fontId="3" fillId="3" borderId="43" xfId="0" applyFont="1" applyFill="1" applyBorder="1" applyAlignment="1">
      <alignment horizontal="left" vertical="center" wrapText="1"/>
    </xf>
    <xf numFmtId="43" fontId="3" fillId="4" borderId="53" xfId="1" applyFont="1" applyFill="1" applyBorder="1" applyAlignment="1">
      <alignment horizontal="center" vertical="center" wrapText="1"/>
    </xf>
    <xf numFmtId="10" fontId="3" fillId="4" borderId="53"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43" fontId="3" fillId="4" borderId="10" xfId="1" applyFont="1" applyFill="1" applyBorder="1" applyAlignment="1">
      <alignment horizontal="center" vertical="center" wrapText="1"/>
    </xf>
    <xf numFmtId="10" fontId="3" fillId="4" borderId="56" xfId="0" applyNumberFormat="1" applyFont="1" applyFill="1" applyBorder="1" applyAlignment="1">
      <alignment horizontal="center" vertical="center" wrapText="1"/>
    </xf>
    <xf numFmtId="43" fontId="3" fillId="4" borderId="40" xfId="1" applyFont="1" applyFill="1" applyBorder="1" applyAlignment="1">
      <alignment vertical="center" wrapText="1"/>
    </xf>
    <xf numFmtId="43" fontId="3" fillId="4" borderId="40" xfId="1" applyFont="1" applyFill="1" applyBorder="1" applyAlignment="1">
      <alignment horizontal="center" vertical="center" wrapText="1"/>
    </xf>
    <xf numFmtId="9" fontId="3" fillId="4" borderId="40" xfId="2" applyFont="1" applyFill="1" applyBorder="1" applyAlignment="1">
      <alignment horizontal="center" vertical="center" wrapText="1"/>
    </xf>
    <xf numFmtId="14" fontId="3" fillId="4" borderId="39"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4" borderId="8" xfId="0" applyFont="1" applyFill="1" applyBorder="1" applyAlignment="1">
      <alignment vertical="center" wrapText="1"/>
    </xf>
    <xf numFmtId="0" fontId="3" fillId="4" borderId="15"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6" borderId="14" xfId="0" applyFont="1" applyFill="1" applyBorder="1" applyAlignment="1">
      <alignment vertical="center" wrapText="1"/>
    </xf>
    <xf numFmtId="0" fontId="1" fillId="2" borderId="18" xfId="0" applyFont="1" applyFill="1" applyBorder="1" applyAlignment="1">
      <alignment vertical="center" wrapText="1"/>
    </xf>
    <xf numFmtId="0" fontId="3" fillId="3" borderId="4" xfId="0" applyFont="1" applyFill="1" applyBorder="1" applyAlignment="1">
      <alignment vertical="center" wrapText="1"/>
    </xf>
    <xf numFmtId="0" fontId="3" fillId="3" borderId="51"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10" xfId="0" applyFont="1" applyFill="1" applyBorder="1" applyAlignment="1">
      <alignment vertical="center" wrapText="1"/>
    </xf>
    <xf numFmtId="0" fontId="1" fillId="2" borderId="18" xfId="0" applyFont="1" applyFill="1" applyBorder="1" applyAlignment="1">
      <alignment horizontal="center" vertical="center" wrapText="1"/>
    </xf>
    <xf numFmtId="0" fontId="3" fillId="0" borderId="18" xfId="0" applyFont="1" applyBorder="1" applyAlignment="1">
      <alignment horizontal="left" vertical="center" wrapText="1"/>
    </xf>
    <xf numFmtId="9" fontId="3" fillId="0" borderId="18" xfId="0" applyNumberFormat="1" applyFont="1" applyBorder="1" applyAlignment="1">
      <alignment horizontal="center" vertical="center" wrapText="1"/>
    </xf>
    <xf numFmtId="9" fontId="3" fillId="4" borderId="15" xfId="0" applyNumberFormat="1" applyFont="1" applyFill="1" applyBorder="1" applyAlignment="1">
      <alignment horizontal="center" vertical="center" wrapText="1"/>
    </xf>
    <xf numFmtId="4" fontId="3" fillId="0" borderId="18" xfId="0" applyNumberFormat="1" applyFont="1" applyBorder="1" applyAlignment="1">
      <alignment horizontal="center" vertical="center" wrapText="1"/>
    </xf>
    <xf numFmtId="4" fontId="3" fillId="4" borderId="15" xfId="0" applyNumberFormat="1" applyFont="1" applyFill="1" applyBorder="1" applyAlignment="1">
      <alignment horizontal="center" vertical="center" wrapText="1"/>
    </xf>
    <xf numFmtId="0" fontId="3" fillId="0" borderId="17" xfId="0" applyFont="1" applyBorder="1" applyAlignment="1">
      <alignment horizontal="center" vertical="center" wrapText="1"/>
    </xf>
    <xf numFmtId="0" fontId="3" fillId="6" borderId="17" xfId="0" applyFont="1" applyFill="1" applyBorder="1" applyAlignment="1">
      <alignment horizontal="justify" vertical="center" wrapText="1"/>
    </xf>
    <xf numFmtId="0" fontId="1" fillId="2" borderId="12"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1" fillId="3" borderId="4"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5" fillId="4" borderId="10" xfId="3" applyFont="1" applyFill="1" applyBorder="1" applyAlignment="1">
      <alignment horizontal="center" vertical="center" wrapText="1"/>
    </xf>
    <xf numFmtId="0" fontId="9" fillId="0" borderId="0" xfId="0" applyFont="1" applyAlignment="1">
      <alignment vertical="center" wrapText="1"/>
    </xf>
    <xf numFmtId="0" fontId="9" fillId="5" borderId="0" xfId="0" applyFont="1" applyFill="1" applyBorder="1" applyAlignment="1">
      <alignment vertical="center" wrapText="1"/>
    </xf>
    <xf numFmtId="2" fontId="9" fillId="0" borderId="0" xfId="0" applyNumberFormat="1" applyFont="1" applyAlignment="1">
      <alignment horizontal="left" vertical="center" wrapText="1"/>
    </xf>
    <xf numFmtId="0" fontId="9" fillId="5" borderId="0" xfId="0" applyFont="1" applyFill="1" applyAlignment="1">
      <alignment vertical="center" wrapText="1"/>
    </xf>
    <xf numFmtId="0" fontId="9" fillId="0" borderId="0" xfId="0" applyFont="1" applyBorder="1" applyAlignment="1">
      <alignment vertical="center" wrapText="1"/>
    </xf>
    <xf numFmtId="2" fontId="9" fillId="0" borderId="0" xfId="2" applyNumberFormat="1" applyFont="1" applyAlignment="1">
      <alignment vertical="center" wrapText="1"/>
    </xf>
    <xf numFmtId="0" fontId="3" fillId="6" borderId="18" xfId="0" applyFont="1" applyFill="1" applyBorder="1" applyAlignment="1">
      <alignment horizontal="justify" vertical="center" wrapText="1"/>
    </xf>
    <xf numFmtId="43" fontId="3" fillId="4" borderId="16" xfId="1" applyFont="1" applyFill="1" applyBorder="1" applyAlignment="1">
      <alignment vertical="center" wrapText="1"/>
    </xf>
    <xf numFmtId="43" fontId="3" fillId="4" borderId="16" xfId="1" applyFont="1" applyFill="1" applyBorder="1" applyAlignment="1">
      <alignment horizontal="center" vertical="center" wrapText="1"/>
    </xf>
    <xf numFmtId="10" fontId="3" fillId="4" borderId="16" xfId="0" applyNumberFormat="1" applyFont="1" applyFill="1" applyBorder="1" applyAlignment="1">
      <alignment horizontal="center" vertical="center" wrapText="1"/>
    </xf>
    <xf numFmtId="9" fontId="3" fillId="4" borderId="16" xfId="2" applyFont="1" applyFill="1" applyBorder="1" applyAlignment="1">
      <alignment horizontal="center" vertical="center" wrapText="1"/>
    </xf>
    <xf numFmtId="0" fontId="3" fillId="6" borderId="34" xfId="0" applyFont="1" applyFill="1" applyBorder="1" applyAlignment="1">
      <alignment horizontal="justify" vertical="center" wrapText="1"/>
    </xf>
    <xf numFmtId="0" fontId="5" fillId="0" borderId="44" xfId="3" applyFont="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5" fillId="3" borderId="4" xfId="3" applyFont="1" applyFill="1" applyBorder="1" applyAlignment="1">
      <alignment vertical="center" wrapText="1"/>
    </xf>
    <xf numFmtId="0" fontId="5" fillId="3" borderId="51" xfId="3" applyFont="1" applyFill="1" applyBorder="1" applyAlignment="1">
      <alignment vertical="center" wrapText="1"/>
    </xf>
    <xf numFmtId="0" fontId="5" fillId="3" borderId="10" xfId="3" applyFont="1" applyFill="1" applyBorder="1" applyAlignment="1">
      <alignment vertical="center" wrapText="1"/>
    </xf>
    <xf numFmtId="0" fontId="5" fillId="0" borderId="0" xfId="3" applyFont="1" applyAlignment="1">
      <alignment vertical="center" wrapText="1"/>
    </xf>
    <xf numFmtId="0" fontId="5" fillId="0" borderId="10" xfId="3" applyFont="1" applyBorder="1" applyAlignment="1">
      <alignment vertical="center" wrapText="1"/>
    </xf>
    <xf numFmtId="0" fontId="5" fillId="0" borderId="0" xfId="3" applyFont="1" applyBorder="1" applyAlignment="1">
      <alignment vertical="center" wrapText="1"/>
    </xf>
    <xf numFmtId="4" fontId="9" fillId="0" borderId="17" xfId="0" applyNumberFormat="1" applyFont="1" applyBorder="1" applyAlignment="1">
      <alignment horizontal="center" vertical="center"/>
    </xf>
    <xf numFmtId="4" fontId="9" fillId="4" borderId="17" xfId="0" applyNumberFormat="1" applyFont="1" applyFill="1" applyBorder="1" applyAlignment="1">
      <alignment horizontal="center" vertical="center"/>
    </xf>
    <xf numFmtId="0" fontId="5" fillId="0" borderId="18" xfId="3" applyFont="1" applyBorder="1" applyAlignment="1">
      <alignment vertical="center" wrapText="1"/>
    </xf>
    <xf numFmtId="0" fontId="10" fillId="7" borderId="0" xfId="0" applyFont="1" applyFill="1" applyBorder="1" applyAlignment="1">
      <alignment horizontal="center" vertical="center" wrapText="1"/>
    </xf>
    <xf numFmtId="165" fontId="10" fillId="7" borderId="0" xfId="5" applyFont="1" applyFill="1" applyBorder="1" applyAlignment="1">
      <alignment horizontal="center" vertical="center" wrapText="1"/>
    </xf>
    <xf numFmtId="0" fontId="12" fillId="7"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43" fontId="3" fillId="5" borderId="0" xfId="1" applyFont="1" applyFill="1" applyBorder="1" applyAlignment="1">
      <alignment vertical="center" wrapText="1"/>
    </xf>
    <xf numFmtId="43" fontId="3" fillId="5" borderId="0" xfId="1" applyFont="1" applyFill="1" applyBorder="1" applyAlignment="1">
      <alignment horizontal="center" vertical="center"/>
    </xf>
    <xf numFmtId="166" fontId="13" fillId="5" borderId="0" xfId="2" applyNumberFormat="1" applyFont="1" applyFill="1" applyBorder="1" applyAlignment="1">
      <alignment vertical="center" wrapText="1"/>
    </xf>
    <xf numFmtId="43" fontId="9" fillId="5" borderId="0" xfId="1" applyFont="1" applyFill="1" applyBorder="1" applyAlignment="1">
      <alignment horizontal="center" vertical="center"/>
    </xf>
    <xf numFmtId="43" fontId="9" fillId="5" borderId="0" xfId="1" applyFont="1" applyFill="1" applyBorder="1" applyAlignment="1">
      <alignment horizontal="left" vertical="center" wrapText="1"/>
    </xf>
    <xf numFmtId="0" fontId="11" fillId="5" borderId="0" xfId="0" applyFont="1" applyFill="1" applyBorder="1" applyAlignment="1">
      <alignment horizontal="justify" vertical="center" wrapText="1"/>
    </xf>
    <xf numFmtId="43" fontId="11" fillId="5" borderId="0" xfId="1" applyFont="1" applyFill="1" applyBorder="1" applyAlignment="1">
      <alignment vertical="center" wrapText="1"/>
    </xf>
    <xf numFmtId="43" fontId="9" fillId="5" borderId="0" xfId="1" applyFont="1" applyFill="1" applyBorder="1" applyAlignment="1">
      <alignment vertical="center"/>
    </xf>
    <xf numFmtId="0" fontId="1" fillId="0" borderId="0" xfId="0" applyFont="1" applyAlignment="1">
      <alignment vertical="center"/>
    </xf>
    <xf numFmtId="0" fontId="1" fillId="0" borderId="0" xfId="0" applyFont="1" applyBorder="1" applyAlignment="1">
      <alignment vertical="center" wrapText="1"/>
    </xf>
    <xf numFmtId="0" fontId="3" fillId="3" borderId="6" xfId="0" applyFont="1" applyFill="1" applyBorder="1" applyAlignment="1">
      <alignment horizontal="justify" vertical="center" wrapText="1"/>
    </xf>
    <xf numFmtId="0" fontId="9" fillId="3" borderId="51" xfId="0" applyFont="1" applyFill="1" applyBorder="1" applyAlignment="1">
      <alignment horizontal="justify" vertical="center" wrapText="1"/>
    </xf>
    <xf numFmtId="0" fontId="3" fillId="3" borderId="51" xfId="0" applyFont="1" applyFill="1" applyBorder="1" applyAlignment="1">
      <alignment horizontal="justify" vertical="center" wrapText="1"/>
    </xf>
    <xf numFmtId="0" fontId="3" fillId="3" borderId="4" xfId="0" applyFont="1" applyFill="1" applyBorder="1" applyAlignment="1">
      <alignment horizontal="justify" vertical="center" wrapText="1"/>
    </xf>
    <xf numFmtId="10" fontId="3" fillId="3" borderId="4" xfId="0" applyNumberFormat="1" applyFont="1" applyFill="1" applyBorder="1" applyAlignment="1">
      <alignment horizontal="center" vertical="center" wrapText="1"/>
    </xf>
    <xf numFmtId="10" fontId="3" fillId="3" borderId="6" xfId="0" applyNumberFormat="1" applyFont="1" applyFill="1" applyBorder="1" applyAlignment="1">
      <alignment horizontal="center" vertical="center" wrapText="1"/>
    </xf>
    <xf numFmtId="9" fontId="9" fillId="3" borderId="10" xfId="0" applyNumberFormat="1" applyFont="1" applyFill="1" applyBorder="1" applyAlignment="1">
      <alignment horizontal="center" vertical="center" wrapText="1"/>
    </xf>
    <xf numFmtId="10" fontId="9" fillId="3" borderId="6" xfId="0" applyNumberFormat="1" applyFont="1" applyFill="1" applyBorder="1" applyAlignment="1">
      <alignment horizontal="center" vertical="center" wrapText="1"/>
    </xf>
    <xf numFmtId="10" fontId="9" fillId="3" borderId="4" xfId="0" applyNumberFormat="1" applyFont="1" applyFill="1" applyBorder="1" applyAlignment="1">
      <alignment horizontal="center" vertical="center" wrapText="1"/>
    </xf>
    <xf numFmtId="9" fontId="9" fillId="3" borderId="51" xfId="0" applyNumberFormat="1" applyFont="1" applyFill="1" applyBorder="1" applyAlignment="1">
      <alignment horizontal="center" vertical="center" wrapText="1"/>
    </xf>
    <xf numFmtId="0" fontId="9" fillId="3" borderId="18" xfId="0" applyFont="1" applyFill="1" applyBorder="1" applyAlignment="1">
      <alignment horizontal="justify" vertical="center" wrapText="1"/>
    </xf>
    <xf numFmtId="9" fontId="9" fillId="3" borderId="18" xfId="0" applyNumberFormat="1" applyFont="1" applyFill="1" applyBorder="1" applyAlignment="1">
      <alignment horizontal="center" vertical="center" wrapText="1"/>
    </xf>
    <xf numFmtId="10" fontId="9" fillId="3" borderId="48" xfId="0" applyNumberFormat="1" applyFont="1" applyFill="1" applyBorder="1" applyAlignment="1">
      <alignment horizontal="center" vertical="center" wrapText="1"/>
    </xf>
    <xf numFmtId="10" fontId="9" fillId="3" borderId="48" xfId="0" applyNumberFormat="1" applyFont="1" applyFill="1" applyBorder="1" applyAlignment="1">
      <alignment horizontal="justify" vertical="center" wrapText="1"/>
    </xf>
    <xf numFmtId="10" fontId="3" fillId="3" borderId="51" xfId="0" applyNumberFormat="1" applyFont="1" applyFill="1" applyBorder="1" applyAlignment="1">
      <alignment horizontal="center" vertical="center" wrapText="1"/>
    </xf>
    <xf numFmtId="10" fontId="3" fillId="3" borderId="18" xfId="0" applyNumberFormat="1" applyFont="1" applyFill="1" applyBorder="1" applyAlignment="1">
      <alignment horizontal="center" vertical="center" wrapText="1"/>
    </xf>
    <xf numFmtId="9" fontId="9" fillId="3" borderId="4" xfId="2" applyFont="1" applyFill="1" applyBorder="1" applyAlignment="1">
      <alignment horizontal="justify" vertical="center" wrapText="1"/>
    </xf>
    <xf numFmtId="9" fontId="9" fillId="3" borderId="10" xfId="2" applyFont="1" applyFill="1" applyBorder="1" applyAlignment="1">
      <alignment horizontal="justify" vertical="center" wrapText="1"/>
    </xf>
    <xf numFmtId="43" fontId="9" fillId="3" borderId="10" xfId="1" applyFont="1" applyFill="1" applyBorder="1" applyAlignment="1">
      <alignment horizontal="justify" vertical="center" wrapText="1"/>
    </xf>
    <xf numFmtId="2" fontId="9" fillId="3" borderId="10" xfId="0" applyNumberFormat="1" applyFont="1" applyFill="1" applyBorder="1" applyAlignment="1">
      <alignment horizontal="justify" vertical="center" wrapText="1"/>
    </xf>
    <xf numFmtId="1" fontId="9" fillId="3" borderId="10" xfId="2" applyNumberFormat="1" applyFont="1" applyFill="1" applyBorder="1" applyAlignment="1">
      <alignment horizontal="justify" vertical="center" wrapText="1"/>
    </xf>
    <xf numFmtId="9" fontId="9" fillId="3" borderId="10" xfId="0" applyNumberFormat="1" applyFont="1" applyFill="1" applyBorder="1" applyAlignment="1">
      <alignment horizontal="justify" vertical="center" wrapText="1"/>
    </xf>
    <xf numFmtId="44" fontId="3" fillId="3" borderId="6" xfId="4" applyFont="1" applyFill="1" applyBorder="1" applyAlignment="1">
      <alignment horizontal="justify" vertical="center" wrapText="1"/>
    </xf>
    <xf numFmtId="9" fontId="3" fillId="3" borderId="6" xfId="0" applyNumberFormat="1" applyFont="1" applyFill="1" applyBorder="1" applyAlignment="1">
      <alignment horizontal="justify" vertical="center" wrapText="1"/>
    </xf>
    <xf numFmtId="0" fontId="11" fillId="3" borderId="6" xfId="0" applyFont="1" applyFill="1" applyBorder="1" applyAlignment="1">
      <alignment horizontal="justify" vertical="center" wrapText="1"/>
    </xf>
    <xf numFmtId="9" fontId="9" fillId="3" borderId="6" xfId="2" applyFont="1" applyFill="1" applyBorder="1" applyAlignment="1">
      <alignment horizontal="justify" vertical="center" wrapText="1"/>
    </xf>
    <xf numFmtId="43" fontId="9" fillId="3" borderId="4" xfId="1" applyFont="1" applyFill="1" applyBorder="1" applyAlignment="1">
      <alignment horizontal="justify" vertical="center" wrapText="1"/>
    </xf>
    <xf numFmtId="2" fontId="3" fillId="3" borderId="4"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1" fontId="9" fillId="3" borderId="6" xfId="2" applyNumberFormat="1" applyFont="1" applyFill="1" applyBorder="1" applyAlignment="1">
      <alignment horizontal="justify" vertical="center" wrapText="1"/>
    </xf>
    <xf numFmtId="9" fontId="9" fillId="3" borderId="6" xfId="0" applyNumberFormat="1" applyFont="1" applyFill="1" applyBorder="1" applyAlignment="1">
      <alignment horizontal="justify" vertical="center" wrapText="1"/>
    </xf>
    <xf numFmtId="1" fontId="9" fillId="3" borderId="4" xfId="2" applyNumberFormat="1" applyFont="1" applyFill="1" applyBorder="1" applyAlignment="1">
      <alignment horizontal="justify" vertical="center" wrapText="1"/>
    </xf>
    <xf numFmtId="9" fontId="9" fillId="3" borderId="4" xfId="0" applyNumberFormat="1" applyFont="1" applyFill="1" applyBorder="1" applyAlignment="1">
      <alignment horizontal="justify" vertical="center" wrapText="1"/>
    </xf>
    <xf numFmtId="2" fontId="9" fillId="3" borderId="6" xfId="0" applyNumberFormat="1" applyFont="1" applyFill="1" applyBorder="1" applyAlignment="1">
      <alignment horizontal="justify" vertical="center" wrapText="1"/>
    </xf>
    <xf numFmtId="44" fontId="3" fillId="3" borderId="51" xfId="4" applyFont="1" applyFill="1" applyBorder="1" applyAlignment="1">
      <alignment horizontal="justify" vertical="center" wrapText="1"/>
    </xf>
    <xf numFmtId="9" fontId="3" fillId="3" borderId="51" xfId="0" applyNumberFormat="1" applyFont="1" applyFill="1" applyBorder="1" applyAlignment="1">
      <alignment horizontal="justify" vertical="center" wrapText="1"/>
    </xf>
    <xf numFmtId="0" fontId="10" fillId="3" borderId="18" xfId="0" applyFont="1" applyFill="1" applyBorder="1" applyAlignment="1">
      <alignment horizontal="justify" vertical="center" wrapText="1"/>
    </xf>
    <xf numFmtId="0" fontId="9" fillId="3" borderId="18" xfId="0" applyFont="1" applyFill="1" applyBorder="1" applyAlignment="1">
      <alignment horizontal="center" vertical="center" wrapText="1"/>
    </xf>
    <xf numFmtId="2" fontId="9" fillId="3" borderId="18" xfId="0" applyNumberFormat="1" applyFont="1" applyFill="1" applyBorder="1" applyAlignment="1">
      <alignment horizontal="justify" vertical="center" wrapText="1"/>
    </xf>
    <xf numFmtId="9" fontId="9" fillId="3" borderId="18" xfId="2" applyFont="1" applyFill="1" applyBorder="1" applyAlignment="1">
      <alignment horizontal="justify" vertical="center" wrapText="1"/>
    </xf>
    <xf numFmtId="0" fontId="3" fillId="3" borderId="6" xfId="0" applyFont="1" applyFill="1" applyBorder="1" applyAlignment="1">
      <alignment vertical="center" wrapText="1"/>
    </xf>
    <xf numFmtId="0" fontId="3" fillId="4" borderId="51" xfId="0" applyFont="1" applyFill="1" applyBorder="1" applyAlignment="1">
      <alignment horizontal="center" vertical="center" wrapText="1"/>
    </xf>
    <xf numFmtId="0" fontId="3" fillId="4" borderId="51" xfId="0" applyFont="1" applyFill="1" applyBorder="1" applyAlignment="1">
      <alignment vertical="center" wrapText="1"/>
    </xf>
    <xf numFmtId="0" fontId="3" fillId="0" borderId="16" xfId="0" applyFont="1" applyBorder="1" applyAlignment="1">
      <alignment horizontal="right" vertical="center" wrapText="1"/>
    </xf>
    <xf numFmtId="0" fontId="3" fillId="0" borderId="16" xfId="0" applyFont="1" applyFill="1" applyBorder="1" applyAlignment="1">
      <alignment horizontal="center" vertical="center" wrapText="1"/>
    </xf>
    <xf numFmtId="167" fontId="3" fillId="4" borderId="16" xfId="4" applyNumberFormat="1" applyFont="1" applyFill="1" applyBorder="1" applyAlignment="1">
      <alignment horizontal="right" vertical="center" wrapText="1"/>
    </xf>
    <xf numFmtId="167" fontId="3" fillId="0" borderId="16" xfId="4" applyNumberFormat="1" applyFont="1" applyBorder="1" applyAlignment="1">
      <alignment horizontal="right" vertical="center" wrapText="1"/>
    </xf>
    <xf numFmtId="167" fontId="3" fillId="0" borderId="18" xfId="4" applyNumberFormat="1" applyFont="1" applyBorder="1" applyAlignment="1">
      <alignment horizontal="right" vertical="center" wrapText="1"/>
    </xf>
    <xf numFmtId="167" fontId="3" fillId="4" borderId="34" xfId="4" applyNumberFormat="1" applyFont="1" applyFill="1" applyBorder="1" applyAlignment="1">
      <alignment horizontal="right" vertical="center" wrapText="1"/>
    </xf>
    <xf numFmtId="167" fontId="3" fillId="0" borderId="34" xfId="4" applyNumberFormat="1" applyFont="1" applyBorder="1" applyAlignment="1">
      <alignment horizontal="right" vertical="center" wrapText="1"/>
    </xf>
    <xf numFmtId="0" fontId="3" fillId="4" borderId="16" xfId="0" applyFont="1" applyFill="1" applyBorder="1" applyAlignment="1">
      <alignment horizontal="right" vertical="center" wrapText="1"/>
    </xf>
    <xf numFmtId="0" fontId="3" fillId="0" borderId="8" xfId="0" applyFont="1" applyBorder="1" applyAlignment="1">
      <alignment horizontal="center" vertical="center"/>
    </xf>
    <xf numFmtId="0" fontId="5" fillId="0" borderId="8" xfId="3" applyFont="1" applyBorder="1" applyAlignment="1">
      <alignment vertical="center" wrapText="1"/>
    </xf>
    <xf numFmtId="0" fontId="3" fillId="5" borderId="10" xfId="0" applyFont="1" applyFill="1" applyBorder="1" applyAlignment="1">
      <alignment horizontal="center" vertical="center" wrapText="1"/>
    </xf>
    <xf numFmtId="0" fontId="5" fillId="0" borderId="10" xfId="3" applyFont="1" applyBorder="1" applyAlignment="1">
      <alignment horizontal="center" vertical="center"/>
    </xf>
    <xf numFmtId="0" fontId="3" fillId="5" borderId="34" xfId="0" applyFont="1" applyFill="1" applyBorder="1" applyAlignment="1">
      <alignment horizontal="center" vertical="center" wrapText="1"/>
    </xf>
    <xf numFmtId="0" fontId="5" fillId="5" borderId="34" xfId="3" applyFont="1" applyFill="1" applyBorder="1" applyAlignment="1">
      <alignment vertical="center" wrapText="1"/>
    </xf>
    <xf numFmtId="0" fontId="3" fillId="0" borderId="8" xfId="0" applyFont="1" applyBorder="1" applyAlignment="1">
      <alignment horizontal="justify" vertical="center" wrapText="1"/>
    </xf>
    <xf numFmtId="0" fontId="3" fillId="5" borderId="8" xfId="0" applyFont="1" applyFill="1" applyBorder="1" applyAlignment="1">
      <alignment horizontal="justify" vertical="center" wrapText="1"/>
    </xf>
    <xf numFmtId="0" fontId="5" fillId="0" borderId="8" xfId="3" applyFont="1" applyBorder="1" applyAlignment="1">
      <alignment horizontal="center" vertical="center"/>
    </xf>
    <xf numFmtId="0" fontId="3" fillId="0" borderId="34" xfId="0" applyFont="1" applyBorder="1" applyAlignment="1">
      <alignment horizontal="justify" vertical="center" wrapText="1"/>
    </xf>
    <xf numFmtId="0" fontId="5" fillId="0" borderId="34" xfId="3" applyFont="1" applyBorder="1" applyAlignment="1">
      <alignment horizontal="center" vertical="center"/>
    </xf>
    <xf numFmtId="0" fontId="3" fillId="0" borderId="10" xfId="0" applyFont="1" applyBorder="1" applyAlignment="1">
      <alignment horizontal="justify" vertical="center" wrapText="1"/>
    </xf>
    <xf numFmtId="0" fontId="1" fillId="3" borderId="6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0" borderId="18" xfId="0" applyFont="1" applyBorder="1" applyAlignment="1">
      <alignment horizontal="justify" vertical="center" wrapText="1"/>
    </xf>
    <xf numFmtId="0" fontId="14" fillId="0" borderId="18" xfId="3" applyFont="1" applyBorder="1" applyAlignment="1">
      <alignment vertical="center" wrapText="1"/>
    </xf>
    <xf numFmtId="0" fontId="3" fillId="0" borderId="15" xfId="0" applyFont="1" applyBorder="1" applyAlignment="1">
      <alignment horizontal="center" vertical="center" wrapText="1"/>
    </xf>
    <xf numFmtId="0" fontId="4" fillId="4" borderId="15" xfId="3" applyFill="1" applyBorder="1" applyAlignment="1">
      <alignment vertical="center" wrapText="1"/>
    </xf>
    <xf numFmtId="0" fontId="9" fillId="4" borderId="38" xfId="0" applyFont="1" applyFill="1" applyBorder="1" applyAlignment="1">
      <alignment horizontal="left" vertical="center" wrapText="1"/>
    </xf>
    <xf numFmtId="0" fontId="3" fillId="4" borderId="34"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34" xfId="0" applyFont="1" applyBorder="1" applyAlignment="1">
      <alignment horizontal="center" vertical="center" wrapText="1"/>
    </xf>
    <xf numFmtId="0" fontId="3" fillId="3" borderId="18" xfId="0" applyFont="1" applyFill="1" applyBorder="1" applyAlignment="1">
      <alignment horizontal="justify" vertical="center" wrapText="1"/>
    </xf>
    <xf numFmtId="0" fontId="1" fillId="0" borderId="17"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5" fillId="4" borderId="38" xfId="3" applyFont="1" applyFill="1" applyBorder="1" applyAlignment="1">
      <alignment horizontal="center" vertical="center" wrapText="1"/>
    </xf>
    <xf numFmtId="0" fontId="9" fillId="3" borderId="34" xfId="0" applyFont="1" applyFill="1" applyBorder="1" applyAlignment="1">
      <alignment horizontal="justify"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9" fillId="3" borderId="4"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9" fillId="3" borderId="6" xfId="0" applyFont="1" applyFill="1" applyBorder="1" applyAlignment="1">
      <alignment horizontal="justify" vertical="center" wrapText="1"/>
    </xf>
    <xf numFmtId="0" fontId="9"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0" xfId="0" applyFont="1" applyAlignment="1">
      <alignment horizontal="center" vertical="center" wrapText="1"/>
    </xf>
    <xf numFmtId="0" fontId="3" fillId="5" borderId="0" xfId="0" applyFont="1" applyFill="1" applyBorder="1" applyAlignment="1">
      <alignment horizontal="center" vertical="center" wrapText="1"/>
    </xf>
    <xf numFmtId="0" fontId="3" fillId="5" borderId="0" xfId="0" applyFont="1" applyFill="1" applyBorder="1" applyAlignment="1">
      <alignment vertical="center" wrapText="1"/>
    </xf>
    <xf numFmtId="0" fontId="1" fillId="2" borderId="8" xfId="0" applyFont="1" applyFill="1" applyBorder="1" applyAlignment="1">
      <alignment horizontal="center" vertical="center" wrapText="1"/>
    </xf>
    <xf numFmtId="0" fontId="1" fillId="3" borderId="36" xfId="0" applyFont="1" applyFill="1" applyBorder="1" applyAlignment="1">
      <alignment horizontal="center" vertical="center" wrapText="1"/>
    </xf>
    <xf numFmtId="10" fontId="3" fillId="3" borderId="34" xfId="0" applyNumberFormat="1" applyFont="1" applyFill="1" applyBorder="1" applyAlignment="1">
      <alignment horizontal="center" vertical="center" wrapText="1"/>
    </xf>
    <xf numFmtId="0" fontId="3" fillId="3" borderId="34" xfId="0" applyFont="1" applyFill="1" applyBorder="1" applyAlignment="1">
      <alignment horizontal="justify" vertical="center" wrapText="1"/>
    </xf>
    <xf numFmtId="0" fontId="3" fillId="0" borderId="21" xfId="0" applyFont="1" applyBorder="1" applyAlignment="1">
      <alignment horizontal="left" vertical="center" wrapText="1"/>
    </xf>
    <xf numFmtId="0" fontId="3" fillId="5"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4" borderId="8" xfId="3" applyFill="1" applyBorder="1" applyAlignment="1">
      <alignment vertical="center" wrapText="1"/>
    </xf>
    <xf numFmtId="0" fontId="3" fillId="4" borderId="46" xfId="0" applyFont="1" applyFill="1" applyBorder="1" applyAlignment="1">
      <alignment vertical="center" wrapText="1"/>
    </xf>
    <xf numFmtId="0" fontId="3" fillId="4" borderId="8" xfId="0" applyFont="1" applyFill="1" applyBorder="1" applyAlignment="1">
      <alignment horizontal="justify" vertical="center" wrapText="1"/>
    </xf>
    <xf numFmtId="0" fontId="3" fillId="4" borderId="46" xfId="0" applyFont="1" applyFill="1" applyBorder="1" applyAlignment="1">
      <alignment horizontal="justify" vertical="center" wrapText="1"/>
    </xf>
    <xf numFmtId="0" fontId="3" fillId="4" borderId="51" xfId="0" applyFont="1" applyFill="1" applyBorder="1" applyAlignment="1">
      <alignment horizontal="justify" vertical="center" wrapText="1"/>
    </xf>
    <xf numFmtId="0" fontId="4" fillId="4" borderId="46" xfId="3" applyFill="1" applyBorder="1" applyAlignment="1">
      <alignment vertical="center" wrapText="1"/>
    </xf>
    <xf numFmtId="0" fontId="9" fillId="0" borderId="0" xfId="0" applyFont="1" applyAlignment="1">
      <alignment vertical="center"/>
    </xf>
    <xf numFmtId="2" fontId="9" fillId="0" borderId="0" xfId="0" applyNumberFormat="1" applyFont="1" applyAlignment="1">
      <alignment vertical="center"/>
    </xf>
    <xf numFmtId="44" fontId="3" fillId="4" borderId="16" xfId="4" applyFont="1" applyFill="1" applyBorder="1" applyAlignment="1">
      <alignment horizontal="left" vertical="center" wrapText="1"/>
    </xf>
    <xf numFmtId="44" fontId="3" fillId="0" borderId="16" xfId="4" applyFont="1" applyBorder="1" applyAlignment="1">
      <alignment horizontal="left" vertical="center" wrapText="1"/>
    </xf>
    <xf numFmtId="0" fontId="3" fillId="4" borderId="16"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right" vertical="center" wrapText="1"/>
    </xf>
    <xf numFmtId="0" fontId="4" fillId="3" borderId="48" xfId="3" applyFill="1" applyBorder="1" applyAlignment="1">
      <alignment vertical="center" wrapText="1"/>
    </xf>
    <xf numFmtId="0" fontId="4" fillId="3" borderId="46" xfId="3" applyFill="1" applyBorder="1" applyAlignment="1">
      <alignment vertical="center" wrapText="1"/>
    </xf>
    <xf numFmtId="0" fontId="15" fillId="4" borderId="16" xfId="3" applyFont="1" applyFill="1" applyBorder="1" applyAlignment="1">
      <alignment horizontal="center" vertical="center" wrapText="1"/>
    </xf>
    <xf numFmtId="0" fontId="4" fillId="0" borderId="48" xfId="3" applyFill="1" applyBorder="1" applyAlignment="1">
      <alignment vertical="center" wrapText="1"/>
    </xf>
    <xf numFmtId="0" fontId="4" fillId="0" borderId="51" xfId="3" applyBorder="1" applyAlignment="1">
      <alignment vertical="center" wrapText="1"/>
    </xf>
    <xf numFmtId="0" fontId="4" fillId="0" borderId="46" xfId="3" applyFill="1" applyBorder="1" applyAlignment="1">
      <alignment vertical="center" wrapText="1"/>
    </xf>
    <xf numFmtId="0" fontId="3" fillId="0" borderId="48" xfId="0" applyFont="1" applyFill="1" applyBorder="1" applyAlignment="1">
      <alignment vertical="center" wrapText="1"/>
    </xf>
    <xf numFmtId="0" fontId="3" fillId="0" borderId="51" xfId="0" applyFont="1" applyBorder="1" applyAlignment="1">
      <alignment vertical="center" wrapText="1"/>
    </xf>
    <xf numFmtId="0" fontId="3" fillId="0" borderId="46" xfId="0" applyFont="1" applyFill="1" applyBorder="1" applyAlignment="1">
      <alignment vertical="center" wrapText="1"/>
    </xf>
    <xf numFmtId="0" fontId="4" fillId="0" borderId="18" xfId="3" applyFill="1" applyBorder="1" applyAlignment="1">
      <alignment horizontal="left" vertical="center" wrapText="1"/>
    </xf>
    <xf numFmtId="0" fontId="4" fillId="4" borderId="1" xfId="3" applyFill="1" applyBorder="1" applyAlignment="1">
      <alignment vertical="center" wrapText="1"/>
    </xf>
    <xf numFmtId="0" fontId="5" fillId="4" borderId="34" xfId="3" applyFont="1" applyFill="1" applyBorder="1" applyAlignment="1">
      <alignment vertical="center" wrapText="1"/>
    </xf>
    <xf numFmtId="9" fontId="3" fillId="0" borderId="8"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9" fontId="3" fillId="0" borderId="34" xfId="0" applyNumberFormat="1" applyFont="1" applyBorder="1" applyAlignment="1">
      <alignment horizontal="center" vertical="center" wrapText="1"/>
    </xf>
    <xf numFmtId="0" fontId="4" fillId="4" borderId="16" xfId="3" applyFill="1" applyBorder="1" applyAlignment="1">
      <alignment horizontal="center" vertical="center" wrapText="1"/>
    </xf>
    <xf numFmtId="0" fontId="9" fillId="3" borderId="46" xfId="0" applyFont="1" applyFill="1" applyBorder="1" applyAlignment="1">
      <alignment horizontal="justify" vertical="center" wrapText="1"/>
    </xf>
    <xf numFmtId="0" fontId="9" fillId="3" borderId="34" xfId="0" applyFont="1" applyFill="1" applyBorder="1" applyAlignment="1">
      <alignment horizontal="justify" vertical="center" wrapText="1"/>
    </xf>
    <xf numFmtId="0" fontId="9" fillId="3" borderId="4" xfId="0" applyFont="1" applyFill="1" applyBorder="1" applyAlignment="1">
      <alignment horizontal="justify" vertical="center" wrapText="1"/>
    </xf>
    <xf numFmtId="0" fontId="9" fillId="3" borderId="6"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3" fillId="0" borderId="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4"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3" xfId="0" applyFont="1" applyBorder="1" applyAlignment="1">
      <alignment horizontal="left" vertical="center" wrapText="1"/>
    </xf>
    <xf numFmtId="0" fontId="1" fillId="0" borderId="2" xfId="0" applyFont="1" applyBorder="1" applyAlignment="1">
      <alignment horizontal="left"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3" fillId="4" borderId="1"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4" borderId="16" xfId="0" applyFont="1" applyFill="1" applyBorder="1" applyAlignment="1">
      <alignment horizontal="justify" vertical="center" wrapText="1"/>
    </xf>
    <xf numFmtId="0" fontId="4" fillId="4" borderId="52" xfId="3" applyFill="1" applyBorder="1" applyAlignment="1">
      <alignment horizontal="center" vertical="center" wrapText="1"/>
    </xf>
    <xf numFmtId="0" fontId="5" fillId="4" borderId="53" xfId="3" applyFont="1" applyFill="1" applyBorder="1" applyAlignment="1">
      <alignment horizontal="center" vertical="center" wrapText="1"/>
    </xf>
    <xf numFmtId="0" fontId="5" fillId="4" borderId="38" xfId="3"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4" xfId="0" applyFont="1" applyFill="1" applyBorder="1" applyAlignment="1">
      <alignment horizontal="center" vertical="center" wrapText="1"/>
    </xf>
    <xf numFmtId="4" fontId="3" fillId="4" borderId="8" xfId="0" applyNumberFormat="1" applyFont="1" applyFill="1" applyBorder="1" applyAlignment="1">
      <alignment horizontal="center" vertical="center" wrapText="1"/>
    </xf>
    <xf numFmtId="4" fontId="3" fillId="4" borderId="46" xfId="0" applyNumberFormat="1" applyFont="1" applyFill="1" applyBorder="1" applyAlignment="1">
      <alignment horizontal="center" vertical="center" wrapText="1"/>
    </xf>
    <xf numFmtId="4" fontId="3" fillId="4" borderId="34" xfId="0" applyNumberFormat="1" applyFont="1" applyFill="1" applyBorder="1" applyAlignment="1">
      <alignment horizontal="center" vertical="center" wrapText="1"/>
    </xf>
    <xf numFmtId="10" fontId="3" fillId="4" borderId="8" xfId="0" applyNumberFormat="1" applyFont="1" applyFill="1" applyBorder="1" applyAlignment="1">
      <alignment horizontal="center" vertical="center" wrapText="1"/>
    </xf>
    <xf numFmtId="10" fontId="3" fillId="4" borderId="46" xfId="0" applyNumberFormat="1" applyFont="1" applyFill="1" applyBorder="1" applyAlignment="1">
      <alignment horizontal="center" vertical="center" wrapText="1"/>
    </xf>
    <xf numFmtId="10" fontId="3" fillId="4" borderId="34" xfId="0" applyNumberFormat="1"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6" borderId="8" xfId="0" applyFont="1" applyFill="1" applyBorder="1" applyAlignment="1">
      <alignment horizontal="left" vertical="center" wrapText="1"/>
    </xf>
    <xf numFmtId="0" fontId="3" fillId="6" borderId="46" xfId="0" applyFont="1" applyFill="1" applyBorder="1" applyAlignment="1">
      <alignment horizontal="left" vertical="center" wrapText="1"/>
    </xf>
    <xf numFmtId="0" fontId="3" fillId="6" borderId="51"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9" fillId="3" borderId="8" xfId="0" applyFont="1" applyFill="1" applyBorder="1" applyAlignment="1">
      <alignment horizontal="justify" vertical="center" wrapText="1"/>
    </xf>
    <xf numFmtId="0" fontId="9" fillId="3" borderId="8"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0" xfId="0" applyFont="1" applyFill="1" applyBorder="1" applyAlignment="1">
      <alignment horizontal="center" vertical="center" wrapText="1"/>
    </xf>
    <xf numFmtId="10" fontId="3" fillId="3" borderId="8" xfId="0" applyNumberFormat="1" applyFont="1" applyFill="1" applyBorder="1" applyAlignment="1">
      <alignment horizontal="center" vertical="center" wrapText="1"/>
    </xf>
    <xf numFmtId="10" fontId="3" fillId="3" borderId="46" xfId="0" applyNumberFormat="1" applyFont="1" applyFill="1" applyBorder="1" applyAlignment="1">
      <alignment horizontal="center" vertical="center" wrapText="1"/>
    </xf>
    <xf numFmtId="10" fontId="3" fillId="3" borderId="34" xfId="0" applyNumberFormat="1" applyFont="1" applyFill="1" applyBorder="1" applyAlignment="1">
      <alignment horizontal="center" vertical="center" wrapText="1"/>
    </xf>
    <xf numFmtId="0" fontId="3" fillId="3" borderId="48" xfId="0" applyFont="1" applyFill="1" applyBorder="1" applyAlignment="1">
      <alignment horizontal="justify" vertical="center" wrapText="1"/>
    </xf>
    <xf numFmtId="0" fontId="3" fillId="3" borderId="46" xfId="0" applyFont="1" applyFill="1" applyBorder="1" applyAlignment="1">
      <alignment horizontal="justify" vertical="center" wrapText="1"/>
    </xf>
    <xf numFmtId="0" fontId="1" fillId="2" borderId="8"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3" fillId="4" borderId="8"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5" fillId="4" borderId="8" xfId="3"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6" borderId="8"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 fillId="2" borderId="18" xfId="0" applyFont="1" applyFill="1" applyBorder="1" applyAlignment="1">
      <alignment horizontal="left" vertical="center" wrapText="1"/>
    </xf>
    <xf numFmtId="0" fontId="4" fillId="4" borderId="8" xfId="3" applyFill="1" applyBorder="1" applyAlignment="1">
      <alignment horizontal="center" vertical="center" wrapText="1"/>
    </xf>
    <xf numFmtId="0" fontId="5" fillId="4" borderId="34" xfId="3"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3" fillId="3" borderId="34" xfId="0" applyFont="1" applyFill="1" applyBorder="1" applyAlignment="1">
      <alignment horizontal="justify"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0" xfId="0" applyFont="1" applyFill="1" applyBorder="1" applyAlignment="1">
      <alignment vertical="center" wrapText="1"/>
    </xf>
    <xf numFmtId="0" fontId="3" fillId="0" borderId="7" xfId="0" applyFont="1" applyBorder="1" applyAlignment="1">
      <alignment horizontal="center" vertical="center" wrapText="1"/>
    </xf>
    <xf numFmtId="0" fontId="3" fillId="5" borderId="11" xfId="0" applyFont="1" applyFill="1" applyBorder="1" applyAlignment="1">
      <alignment horizontal="center" vertical="center" wrapText="1"/>
    </xf>
    <xf numFmtId="0" fontId="1" fillId="2" borderId="2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9" fillId="3" borderId="6" xfId="0" applyFont="1" applyFill="1" applyBorder="1" applyAlignment="1">
      <alignment horizontal="center" vertical="center" wrapText="1"/>
    </xf>
    <xf numFmtId="0" fontId="10" fillId="3" borderId="46" xfId="0" applyFont="1" applyFill="1" applyBorder="1" applyAlignment="1">
      <alignment horizontal="justify" vertical="center" wrapText="1"/>
    </xf>
    <xf numFmtId="0" fontId="1" fillId="3" borderId="37"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0" fillId="3" borderId="4" xfId="0" applyFont="1" applyFill="1" applyBorder="1" applyAlignment="1">
      <alignment horizontal="justify" vertical="center" wrapText="1"/>
    </xf>
    <xf numFmtId="0" fontId="10" fillId="3" borderId="6" xfId="0" applyFont="1" applyFill="1" applyBorder="1" applyAlignment="1">
      <alignment horizontal="justify" vertical="center" wrapText="1"/>
    </xf>
    <xf numFmtId="0" fontId="9" fillId="3" borderId="51" xfId="0" applyFont="1" applyFill="1" applyBorder="1" applyAlignment="1">
      <alignment horizontal="justify" vertical="center"/>
    </xf>
    <xf numFmtId="0" fontId="9" fillId="3" borderId="6" xfId="0" applyFont="1" applyFill="1" applyBorder="1" applyAlignment="1">
      <alignment horizontal="justify" vertical="center"/>
    </xf>
    <xf numFmtId="0" fontId="9" fillId="3" borderId="51"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4" borderId="8" xfId="0" applyFont="1" applyFill="1" applyBorder="1" applyAlignment="1">
      <alignment horizontal="justify" vertical="center" wrapText="1"/>
    </xf>
    <xf numFmtId="0" fontId="3" fillId="4" borderId="34"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3" borderId="18" xfId="0" applyFont="1" applyFill="1" applyBorder="1" applyAlignment="1">
      <alignment horizontal="justify" vertical="center" wrapText="1"/>
    </xf>
    <xf numFmtId="0" fontId="3" fillId="4" borderId="51" xfId="0" applyFont="1" applyFill="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 fillId="3" borderId="1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6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1" fillId="3" borderId="22" xfId="0" applyFont="1" applyFill="1" applyBorder="1" applyAlignment="1">
      <alignment horizontal="center" vertical="center" wrapText="1"/>
    </xf>
    <xf numFmtId="0" fontId="5" fillId="0" borderId="8" xfId="3" applyFont="1" applyBorder="1" applyAlignment="1">
      <alignment horizontal="center" vertical="center" wrapText="1"/>
    </xf>
    <xf numFmtId="0" fontId="3" fillId="0" borderId="46" xfId="0" applyFont="1" applyBorder="1" applyAlignment="1">
      <alignment horizontal="center" vertical="center" wrapText="1"/>
    </xf>
    <xf numFmtId="0" fontId="3" fillId="0" borderId="34" xfId="0" applyFont="1" applyBorder="1" applyAlignment="1">
      <alignment horizontal="center" vertical="center" wrapText="1"/>
    </xf>
    <xf numFmtId="0" fontId="1" fillId="2" borderId="23" xfId="0" applyFont="1" applyFill="1" applyBorder="1" applyAlignment="1">
      <alignment horizontal="left" vertical="center" wrapText="1"/>
    </xf>
    <xf numFmtId="0" fontId="1" fillId="3" borderId="48"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3" fillId="6" borderId="48" xfId="0" applyFont="1" applyFill="1" applyBorder="1" applyAlignment="1">
      <alignment horizontal="left" vertical="center" wrapText="1"/>
    </xf>
    <xf numFmtId="0" fontId="3" fillId="0" borderId="48" xfId="0" applyFont="1" applyBorder="1" applyAlignment="1">
      <alignment horizontal="center" vertical="center" wrapText="1"/>
    </xf>
    <xf numFmtId="0" fontId="3" fillId="0" borderId="51" xfId="0" applyFont="1" applyBorder="1" applyAlignment="1">
      <alignment horizontal="center" vertical="center" wrapText="1"/>
    </xf>
  </cellXfs>
  <cellStyles count="6">
    <cellStyle name="Hipervínculo" xfId="3" builtinId="8"/>
    <cellStyle name="Millares" xfId="1" builtinId="3"/>
    <cellStyle name="Moneda" xfId="4" builtinId="4"/>
    <cellStyle name="Moneda 2" xfId="5"/>
    <cellStyle name="Normal" xfId="0" builtinId="0"/>
    <cellStyle name="Porcentaje"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pastaza.gob.ec/leytransparencia/rendicion_cuentas/2022/acta_010_spccs_gadppz_2022.pdf" TargetMode="External"/><Relationship Id="rId18" Type="http://schemas.openxmlformats.org/officeDocument/2006/relationships/hyperlink" Target="https://pastaza.gob.ec/leytransparencia/2022/junio/m/m_mecanismos_de_rendicion_de_cuentas.pdf" TargetMode="External"/><Relationship Id="rId26" Type="http://schemas.openxmlformats.org/officeDocument/2006/relationships/hyperlink" Target="https://www.contraloria.gob.ec/WFDescarga.aspx?id=51511&amp;tipo=inf" TargetMode="External"/><Relationship Id="rId39" Type="http://schemas.openxmlformats.org/officeDocument/2006/relationships/hyperlink" Target="https://pastaza.gob.ec/leytransparencia/rendicion_cuentas/2022/acta_013_cplan_gadppz_2022.pdf" TargetMode="External"/><Relationship Id="rId21" Type="http://schemas.openxmlformats.org/officeDocument/2006/relationships/hyperlink" Target="https://patronatopastaza.gob.ec/wp-content/uploads/2023/03/POA-2022-Reforma-Diciembre.pdf" TargetMode="External"/><Relationship Id="rId34" Type="http://schemas.openxmlformats.org/officeDocument/2006/relationships/hyperlink" Target="https://pastaza.gob.ec/leytransparencia/rendicion_cuentas/2022/presupuesto_participativo_eje_3.pdf" TargetMode="External"/><Relationship Id="rId42" Type="http://schemas.openxmlformats.org/officeDocument/2006/relationships/hyperlink" Target="https://pastaza.gob.ec/leytransparencia/rendicion_cuentas/2022/acta_009_spccs_gadppz_2021.pdf" TargetMode="External"/><Relationship Id="rId47" Type="http://schemas.openxmlformats.org/officeDocument/2006/relationships/vmlDrawing" Target="../drawings/vmlDrawing1.vml"/><Relationship Id="rId7" Type="http://schemas.openxmlformats.org/officeDocument/2006/relationships/hyperlink" Target="https://pastaza.gob.ec/leytransparencia/rendicion_cuentas/2022/cedula_gastos_2022.pdf" TargetMode="External"/><Relationship Id="rId2" Type="http://schemas.openxmlformats.org/officeDocument/2006/relationships/hyperlink" Target="mailto:gadppz@pastaza.gob.ec" TargetMode="External"/><Relationship Id="rId16" Type="http://schemas.openxmlformats.org/officeDocument/2006/relationships/hyperlink" Target="https://pastaza.gob.ec/leytransparencia/rendicion_cuentas/2022/difusion_comunicacion_gestion_institucional_2022.pdf" TargetMode="External"/><Relationship Id="rId29" Type="http://schemas.openxmlformats.org/officeDocument/2006/relationships/hyperlink" Target="https://pastaza.gob.ec/leytransparencia/rendicion_cuentas/2022/ofi_sociedad_civil_preguntas_sugerencias_rc_2022.pdf" TargetMode="External"/><Relationship Id="rId11" Type="http://schemas.openxmlformats.org/officeDocument/2006/relationships/hyperlink" Target="https://pastaza.gob.ec/leytransparencia/2015/mayo/s/ord_ref_spccs.pdf" TargetMode="External"/><Relationship Id="rId24" Type="http://schemas.openxmlformats.org/officeDocument/2006/relationships/hyperlink" Target="https://www.contraloria.gob.ec/WFDescarga.aspx?id=65160&amp;tipo=inf" TargetMode="External"/><Relationship Id="rId32" Type="http://schemas.openxmlformats.org/officeDocument/2006/relationships/hyperlink" Target="https://pastaza.gob.ec/leytransparencia/rendicion_cuentas/2022/cedula_gastos_2022.pdf" TargetMode="External"/><Relationship Id="rId37" Type="http://schemas.openxmlformats.org/officeDocument/2006/relationships/hyperlink" Target="https://pastaza.gob.ec/leytransparencia/rendicion_cuentas/2022/acta_008_spccs_gadppz_2021.pdf" TargetMode="External"/><Relationship Id="rId40" Type="http://schemas.openxmlformats.org/officeDocument/2006/relationships/hyperlink" Target="https://pastaza.gob.ec/leytransparencia/rendicion_cuentas/2022/acta_014_cplan_gadppz_2022.pdf" TargetMode="External"/><Relationship Id="rId45" Type="http://schemas.openxmlformats.org/officeDocument/2006/relationships/hyperlink" Target="https://pastaza.gob.ec/leytransparencia/rendicion_cuentas/2022/eva_gestion_institucional_resp_demandas_ciudadania_rc_2022_30_03_2023.pdf" TargetMode="External"/><Relationship Id="rId5" Type="http://schemas.openxmlformats.org/officeDocument/2006/relationships/hyperlink" Target="mailto:pedro.merino@pastaza.gob.ec" TargetMode="External"/><Relationship Id="rId15" Type="http://schemas.openxmlformats.org/officeDocument/2006/relationships/hyperlink" Target="https://pastaza.gob.ec/leytransparencia/rendicion_cuentas/2022/acta_015_cplan_gadppz_2022.pdf" TargetMode="External"/><Relationship Id="rId23" Type="http://schemas.openxmlformats.org/officeDocument/2006/relationships/hyperlink" Target="https://pastaza.gob.ec/leytransparencia/2023/marzo/anexos/dpp_0010_2021.pdf" TargetMode="External"/><Relationship Id="rId28" Type="http://schemas.openxmlformats.org/officeDocument/2006/relationships/hyperlink" Target="https://www.contraloria.gob.ec/WFDescarga.aspx?id=49567&amp;tipo=inf" TargetMode="External"/><Relationship Id="rId36" Type="http://schemas.openxmlformats.org/officeDocument/2006/relationships/hyperlink" Target="https://pastaza.gob.ec/leytransparencia/rendicion_cuentas/2022/presupuesto_participativo_eje_5.pdf" TargetMode="External"/><Relationship Id="rId49" Type="http://schemas.openxmlformats.org/officeDocument/2006/relationships/comments" Target="../comments1.xml"/><Relationship Id="rId10" Type="http://schemas.openxmlformats.org/officeDocument/2006/relationships/hyperlink" Target="https://pastaza.gob.ec/leytransparencia/2015/mayo/s/ord_ref_spccs.pdf" TargetMode="External"/><Relationship Id="rId19" Type="http://schemas.openxmlformats.org/officeDocument/2006/relationships/hyperlink" Target="https://pastaza.gob.ec/leytransparencia/rendicion_cuentas/2022/presupuesto_participativo_eje_6.pdf" TargetMode="External"/><Relationship Id="rId31" Type="http://schemas.openxmlformats.org/officeDocument/2006/relationships/hyperlink" Target="https://pastaza.gob.ec/leytransparencia/rendicion_cuentas/2022/eva_gestion_institucional_resp_demandas_ciudadania_rc_2022_30_03_2023.pdf" TargetMode="External"/><Relationship Id="rId44" Type="http://schemas.openxmlformats.org/officeDocument/2006/relationships/hyperlink" Target="https://pastaza.gob.ec/leytransparencia/rendicion_cuentas/2022/acta_reunion_conf_equipos_mixtos_rc_2022.pdf" TargetMode="External"/><Relationship Id="rId4" Type="http://schemas.openxmlformats.org/officeDocument/2006/relationships/hyperlink" Target="mailto:jaime.guevara@pastaza.gob.ec" TargetMode="External"/><Relationship Id="rId9" Type="http://schemas.openxmlformats.org/officeDocument/2006/relationships/hyperlink" Target="https://pastaza.gob.ec/baselegal/ordenanzas/117.pdf" TargetMode="External"/><Relationship Id="rId14" Type="http://schemas.openxmlformats.org/officeDocument/2006/relationships/hyperlink" Target="https://pastaza.gob.ec/leytransparencia/rendicion_cuentas/2022/acta_010_spccs_gadppz_2022.pdf" TargetMode="External"/><Relationship Id="rId22" Type="http://schemas.openxmlformats.org/officeDocument/2006/relationships/hyperlink" Target="https://pastaza.gob.ec/leytransparencia/rendicion_cuentas/2022/procesos_contratacion_bienes_servicios_gadppz_2022.pdf" TargetMode="External"/><Relationship Id="rId27" Type="http://schemas.openxmlformats.org/officeDocument/2006/relationships/hyperlink" Target="https://pastaza.gob.ec/leytransparencia/2023/marzo/anexos/dr3_dpp_ae_0005_2017.pdf" TargetMode="External"/><Relationship Id="rId30" Type="http://schemas.openxmlformats.org/officeDocument/2006/relationships/hyperlink" Target="https://pastaza.gob.ec/leytransparencia/rendicion_cuentas/2022/eva_gestion_institucional_resp_demandas_ciudadania_rc_2022_30_03_2023.pdf" TargetMode="External"/><Relationship Id="rId35" Type="http://schemas.openxmlformats.org/officeDocument/2006/relationships/hyperlink" Target="https://pastaza.gob.ec/leytransparencia/rendicion_cuentas/2022/presupuesto_participativo_eje_4.pdf" TargetMode="External"/><Relationship Id="rId43" Type="http://schemas.openxmlformats.org/officeDocument/2006/relationships/hyperlink" Target="https://pastaza.gob.ec/leytransparencia/rendicion_cuentas/2022/acta_reunion_14_03_2023_socializacion_fases_rc_2022.pdf" TargetMode="External"/><Relationship Id="rId48" Type="http://schemas.openxmlformats.org/officeDocument/2006/relationships/vmlDrawing" Target="../drawings/vmlDrawing2.vml"/><Relationship Id="rId8" Type="http://schemas.openxmlformats.org/officeDocument/2006/relationships/hyperlink" Target="https://pastaza.gob.ec/leytransparencia/rendicion_cuentas/2022/resumen_cedula_gastos_2022.pdf" TargetMode="External"/><Relationship Id="rId3" Type="http://schemas.openxmlformats.org/officeDocument/2006/relationships/hyperlink" Target="mailto:gadppz@pastaza.gob.ec" TargetMode="External"/><Relationship Id="rId12" Type="http://schemas.openxmlformats.org/officeDocument/2006/relationships/hyperlink" Target="https://pastaza.gob.ec/leytransparencia/s/reg_colegios_electorales.pdf" TargetMode="External"/><Relationship Id="rId17" Type="http://schemas.openxmlformats.org/officeDocument/2006/relationships/hyperlink" Target="https://pastaza.gob.ec/institucion/lotaip/lotaip-enero-2023/" TargetMode="External"/><Relationship Id="rId25" Type="http://schemas.openxmlformats.org/officeDocument/2006/relationships/hyperlink" Target="https://pastaza.gob.ec/leytransparencia/2023/marzo/anexos/dr3_dpt_0001_2018.pdf" TargetMode="External"/><Relationship Id="rId33" Type="http://schemas.openxmlformats.org/officeDocument/2006/relationships/hyperlink" Target="https://pastaza.gob.ec/leytransparencia/rendicion_cuentas/2022/presupuesto_participativo_eje_1_2.pdf" TargetMode="External"/><Relationship Id="rId38" Type="http://schemas.openxmlformats.org/officeDocument/2006/relationships/hyperlink" Target="https://pastaza.gob.ec/leytransparencia/rendicion_cuentas/2022/acta_009_spccs_gadppz_2021.pdf" TargetMode="External"/><Relationship Id="rId46" Type="http://schemas.openxmlformats.org/officeDocument/2006/relationships/printerSettings" Target="../printerSettings/printerSettings1.bin"/><Relationship Id="rId20" Type="http://schemas.openxmlformats.org/officeDocument/2006/relationships/hyperlink" Target="https://pastaza.gob.ec/leytransparencia/rendicion_cuentas/2022/acta_008_spccs_gadppz_2021.pdf" TargetMode="External"/><Relationship Id="rId41" Type="http://schemas.openxmlformats.org/officeDocument/2006/relationships/hyperlink" Target="https://pastaza.gob.ec/leytransparencia/rendicion_cuentas/2022/acta_008_spccs_gadppz_2021.pdf" TargetMode="External"/><Relationship Id="rId1" Type="http://schemas.openxmlformats.org/officeDocument/2006/relationships/hyperlink" Target="https://pastaza.gob.ec/" TargetMode="External"/><Relationship Id="rId6" Type="http://schemas.openxmlformats.org/officeDocument/2006/relationships/hyperlink" Target="mailto:secretaria.general@pastaza.gob.e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344"/>
  <sheetViews>
    <sheetView tabSelected="1" view="pageBreakPreview" zoomScale="96" zoomScaleNormal="60" zoomScaleSheetLayoutView="96" workbookViewId="0">
      <selection activeCell="E17" sqref="E17"/>
    </sheetView>
  </sheetViews>
  <sheetFormatPr baseColWidth="10" defaultColWidth="11.42578125" defaultRowHeight="15.75" x14ac:dyDescent="0.25"/>
  <cols>
    <col min="1" max="1" width="5.7109375" style="4" customWidth="1"/>
    <col min="2" max="2" width="50" style="4" customWidth="1"/>
    <col min="3" max="3" width="53.85546875" style="4" customWidth="1"/>
    <col min="4" max="4" width="47.5703125" style="4" customWidth="1"/>
    <col min="5" max="5" width="63.28515625" style="4" customWidth="1"/>
    <col min="6" max="6" width="54.5703125" style="4" customWidth="1"/>
    <col min="7" max="7" width="48.85546875" style="4" customWidth="1"/>
    <col min="8" max="8" width="34.85546875" style="4" customWidth="1"/>
    <col min="9" max="10" width="27.42578125" style="4" customWidth="1"/>
    <col min="11" max="11" width="55.42578125" style="4" customWidth="1"/>
    <col min="12" max="12" width="65.5703125" style="4" customWidth="1"/>
    <col min="13" max="13" width="17.85546875" style="4" customWidth="1"/>
    <col min="14" max="14" width="17.7109375" style="4" customWidth="1"/>
    <col min="15" max="16384" width="11.42578125" style="4"/>
  </cols>
  <sheetData>
    <row r="1" spans="2:12" ht="30.75" customHeight="1" x14ac:dyDescent="0.25">
      <c r="B1" s="414" t="s">
        <v>492</v>
      </c>
      <c r="C1" s="415"/>
      <c r="D1" s="415"/>
      <c r="E1" s="415"/>
      <c r="F1" s="415"/>
      <c r="G1" s="415"/>
      <c r="H1" s="415"/>
      <c r="I1" s="415"/>
      <c r="J1" s="415"/>
      <c r="K1" s="415"/>
      <c r="L1" s="416"/>
    </row>
    <row r="2" spans="2:12" ht="30.75" customHeight="1" x14ac:dyDescent="0.25">
      <c r="B2" s="417"/>
      <c r="C2" s="418"/>
      <c r="D2" s="418"/>
      <c r="E2" s="418"/>
      <c r="F2" s="418"/>
      <c r="G2" s="418"/>
      <c r="H2" s="418"/>
      <c r="I2" s="418"/>
      <c r="J2" s="418"/>
      <c r="K2" s="418"/>
      <c r="L2" s="419"/>
    </row>
    <row r="3" spans="2:12" ht="5.25" customHeight="1" thickBot="1" x14ac:dyDescent="0.3">
      <c r="B3" s="420"/>
      <c r="C3" s="421"/>
      <c r="D3" s="421"/>
      <c r="E3" s="421"/>
      <c r="F3" s="421"/>
      <c r="G3" s="421"/>
      <c r="H3" s="421"/>
      <c r="I3" s="421"/>
      <c r="J3" s="421"/>
      <c r="K3" s="421"/>
      <c r="L3" s="422"/>
    </row>
    <row r="4" spans="2:12" ht="16.5" customHeight="1" thickBot="1" x14ac:dyDescent="0.3">
      <c r="B4" s="450"/>
      <c r="C4" s="450"/>
      <c r="D4" s="450"/>
      <c r="E4" s="450"/>
      <c r="F4" s="450"/>
      <c r="G4" s="450"/>
      <c r="H4" s="271"/>
      <c r="J4" s="5"/>
    </row>
    <row r="5" spans="2:12" ht="24" customHeight="1" thickBot="1" x14ac:dyDescent="0.3">
      <c r="B5" s="395" t="s">
        <v>0</v>
      </c>
      <c r="C5" s="396"/>
      <c r="J5" s="6"/>
    </row>
    <row r="6" spans="2:12" ht="35.25" customHeight="1" x14ac:dyDescent="0.25">
      <c r="B6" s="7" t="s">
        <v>1</v>
      </c>
      <c r="C6" s="25" t="s">
        <v>266</v>
      </c>
      <c r="D6" s="397"/>
      <c r="E6" s="398"/>
      <c r="F6" s="398"/>
      <c r="G6" s="398"/>
      <c r="H6" s="398"/>
      <c r="I6" s="273"/>
      <c r="J6" s="273"/>
    </row>
    <row r="7" spans="2:12" ht="24" customHeight="1" thickBot="1" x14ac:dyDescent="0.3">
      <c r="B7" s="59" t="s">
        <v>2</v>
      </c>
      <c r="C7" s="2" t="s">
        <v>267</v>
      </c>
      <c r="J7" s="6"/>
    </row>
    <row r="8" spans="2:12" ht="16.5" customHeight="1" thickBot="1" x14ac:dyDescent="0.3">
      <c r="B8" s="10"/>
      <c r="C8" s="11"/>
      <c r="J8" s="6"/>
    </row>
    <row r="9" spans="2:12" ht="15.75" hidden="1" customHeight="1" thickBot="1" x14ac:dyDescent="0.3">
      <c r="B9" s="12" t="s">
        <v>3</v>
      </c>
      <c r="C9" s="274" t="s">
        <v>4</v>
      </c>
      <c r="J9" s="6"/>
    </row>
    <row r="10" spans="2:12" ht="15.75" hidden="1" customHeight="1" thickBot="1" x14ac:dyDescent="0.3">
      <c r="B10" s="13" t="s">
        <v>5</v>
      </c>
      <c r="C10" s="8"/>
      <c r="D10" s="4" t="s">
        <v>131</v>
      </c>
      <c r="J10" s="6"/>
    </row>
    <row r="11" spans="2:12" ht="15.75" hidden="1" customHeight="1" thickBot="1" x14ac:dyDescent="0.3">
      <c r="B11" s="14" t="s">
        <v>6</v>
      </c>
      <c r="C11" s="15"/>
      <c r="D11" s="4" t="s">
        <v>131</v>
      </c>
      <c r="J11" s="6"/>
    </row>
    <row r="12" spans="2:12" ht="15.75" hidden="1" customHeight="1" thickBot="1" x14ac:dyDescent="0.3">
      <c r="B12" s="14" t="s">
        <v>7</v>
      </c>
      <c r="C12" s="15"/>
      <c r="D12" s="4" t="s">
        <v>131</v>
      </c>
      <c r="J12" s="6"/>
    </row>
    <row r="13" spans="2:12" ht="31.5" hidden="1" customHeight="1" thickBot="1" x14ac:dyDescent="0.3">
      <c r="B13" s="14" t="s">
        <v>8</v>
      </c>
      <c r="C13" s="15"/>
      <c r="D13" s="4" t="s">
        <v>131</v>
      </c>
      <c r="J13" s="6"/>
    </row>
    <row r="14" spans="2:12" ht="15.75" hidden="1" customHeight="1" thickBot="1" x14ac:dyDescent="0.3">
      <c r="B14" s="14" t="s">
        <v>9</v>
      </c>
      <c r="C14" s="15"/>
      <c r="D14" s="4" t="s">
        <v>131</v>
      </c>
      <c r="J14" s="6"/>
    </row>
    <row r="15" spans="2:12" ht="16.5" hidden="1" customHeight="1" thickBot="1" x14ac:dyDescent="0.3">
      <c r="B15" s="16" t="s">
        <v>10</v>
      </c>
      <c r="C15" s="9"/>
      <c r="J15" s="6"/>
    </row>
    <row r="16" spans="2:12" ht="26.25" customHeight="1" thickBot="1" x14ac:dyDescent="0.3">
      <c r="B16" s="17" t="s">
        <v>11</v>
      </c>
      <c r="C16" s="18" t="s">
        <v>4</v>
      </c>
      <c r="J16" s="6"/>
    </row>
    <row r="17" spans="2:10" ht="26.25" customHeight="1" x14ac:dyDescent="0.25">
      <c r="B17" s="19" t="s">
        <v>262</v>
      </c>
      <c r="C17" s="25" t="s">
        <v>268</v>
      </c>
      <c r="J17" s="6"/>
    </row>
    <row r="18" spans="2:10" ht="26.25" customHeight="1" x14ac:dyDescent="0.25">
      <c r="B18" s="14" t="s">
        <v>13</v>
      </c>
      <c r="C18" s="1" t="s">
        <v>81</v>
      </c>
      <c r="J18" s="6"/>
    </row>
    <row r="19" spans="2:10" ht="26.25" customHeight="1" thickBot="1" x14ac:dyDescent="0.3">
      <c r="B19" s="16" t="s">
        <v>14</v>
      </c>
      <c r="C19" s="2" t="s">
        <v>81</v>
      </c>
      <c r="J19" s="6"/>
    </row>
    <row r="20" spans="2:10" s="3" customFormat="1" ht="16.5" customHeight="1" thickBot="1" x14ac:dyDescent="0.3">
      <c r="B20" s="20"/>
      <c r="C20" s="21"/>
      <c r="J20" s="273"/>
    </row>
    <row r="21" spans="2:10" ht="16.5" customHeight="1" thickBot="1" x14ac:dyDescent="0.3">
      <c r="B21" s="326" t="s">
        <v>15</v>
      </c>
      <c r="C21" s="396"/>
      <c r="D21" s="6"/>
      <c r="E21" s="6"/>
      <c r="F21" s="6"/>
      <c r="G21" s="6"/>
      <c r="H21" s="6"/>
      <c r="I21" s="6"/>
      <c r="J21" s="6"/>
    </row>
    <row r="22" spans="2:10" ht="26.25" customHeight="1" x14ac:dyDescent="0.25">
      <c r="B22" s="19" t="s">
        <v>12</v>
      </c>
      <c r="C22" s="25" t="s">
        <v>270</v>
      </c>
      <c r="D22" s="273"/>
      <c r="E22" s="273"/>
      <c r="F22" s="273"/>
      <c r="G22" s="273"/>
      <c r="H22" s="273"/>
      <c r="I22" s="273"/>
      <c r="J22" s="272"/>
    </row>
    <row r="23" spans="2:10" ht="26.25" customHeight="1" x14ac:dyDescent="0.25">
      <c r="B23" s="14" t="s">
        <v>16</v>
      </c>
      <c r="C23" s="1" t="s">
        <v>270</v>
      </c>
      <c r="D23" s="273"/>
      <c r="E23" s="273"/>
      <c r="F23" s="273"/>
      <c r="G23" s="273"/>
      <c r="H23" s="273"/>
      <c r="I23" s="273"/>
      <c r="J23" s="272"/>
    </row>
    <row r="24" spans="2:10" ht="26.25" customHeight="1" x14ac:dyDescent="0.25">
      <c r="B24" s="14" t="s">
        <v>17</v>
      </c>
      <c r="C24" s="1" t="s">
        <v>271</v>
      </c>
      <c r="D24" s="273"/>
      <c r="E24" s="273"/>
      <c r="F24" s="273"/>
      <c r="G24" s="273"/>
      <c r="H24" s="273"/>
      <c r="I24" s="273"/>
      <c r="J24" s="272"/>
    </row>
    <row r="25" spans="2:10" ht="26.25" customHeight="1" x14ac:dyDescent="0.25">
      <c r="B25" s="14" t="s">
        <v>18</v>
      </c>
      <c r="C25" s="1" t="s">
        <v>271</v>
      </c>
      <c r="D25" s="273"/>
      <c r="E25" s="273"/>
      <c r="F25" s="273"/>
      <c r="G25" s="273"/>
      <c r="H25" s="273"/>
      <c r="I25" s="273"/>
      <c r="J25" s="272"/>
    </row>
    <row r="26" spans="2:10" ht="26.25" customHeight="1" x14ac:dyDescent="0.25">
      <c r="B26" s="14" t="s">
        <v>19</v>
      </c>
      <c r="C26" s="84" t="s">
        <v>272</v>
      </c>
      <c r="D26" s="273"/>
      <c r="E26" s="273"/>
      <c r="F26" s="273"/>
      <c r="G26" s="273"/>
      <c r="H26" s="273"/>
      <c r="I26" s="273"/>
      <c r="J26" s="272"/>
    </row>
    <row r="27" spans="2:10" ht="26.25" customHeight="1" x14ac:dyDescent="0.25">
      <c r="B27" s="14" t="s">
        <v>20</v>
      </c>
      <c r="C27" s="132" t="s">
        <v>273</v>
      </c>
      <c r="D27" s="273"/>
      <c r="E27" s="273"/>
      <c r="F27" s="273"/>
      <c r="G27" s="273"/>
      <c r="H27" s="273"/>
      <c r="I27" s="273"/>
      <c r="J27" s="272"/>
    </row>
    <row r="28" spans="2:10" ht="26.25" customHeight="1" x14ac:dyDescent="0.25">
      <c r="B28" s="14" t="s">
        <v>21</v>
      </c>
      <c r="C28" s="132" t="s">
        <v>274</v>
      </c>
      <c r="D28" s="273"/>
      <c r="E28" s="273"/>
      <c r="F28" s="273"/>
      <c r="G28" s="273"/>
      <c r="H28" s="273"/>
      <c r="I28" s="273"/>
      <c r="J28" s="272"/>
    </row>
    <row r="29" spans="2:10" ht="26.25" customHeight="1" x14ac:dyDescent="0.25">
      <c r="B29" s="14" t="s">
        <v>22</v>
      </c>
      <c r="C29" s="1" t="s">
        <v>275</v>
      </c>
      <c r="D29" s="273"/>
      <c r="E29" s="273"/>
      <c r="F29" s="273"/>
      <c r="G29" s="273"/>
      <c r="H29" s="273"/>
      <c r="I29" s="273"/>
      <c r="J29" s="272"/>
    </row>
    <row r="30" spans="2:10" ht="26.25" customHeight="1" thickBot="1" x14ac:dyDescent="0.3">
      <c r="B30" s="16" t="s">
        <v>23</v>
      </c>
      <c r="C30" s="85">
        <v>1660000170001</v>
      </c>
      <c r="D30" s="273"/>
      <c r="E30" s="273"/>
      <c r="F30" s="273"/>
      <c r="G30" s="273"/>
      <c r="H30" s="273"/>
      <c r="I30" s="273"/>
      <c r="J30" s="272"/>
    </row>
    <row r="31" spans="2:10" ht="16.5" customHeight="1" thickBot="1" x14ac:dyDescent="0.3">
      <c r="B31" s="399"/>
      <c r="C31" s="399"/>
      <c r="J31" s="6"/>
    </row>
    <row r="32" spans="2:10" ht="30.75" customHeight="1" thickBot="1" x14ac:dyDescent="0.3">
      <c r="B32" s="89" t="s">
        <v>24</v>
      </c>
      <c r="C32" s="22"/>
      <c r="J32" s="6"/>
    </row>
    <row r="33" spans="2:10" ht="36" customHeight="1" x14ac:dyDescent="0.25">
      <c r="B33" s="88" t="s">
        <v>25</v>
      </c>
      <c r="C33" s="25" t="s">
        <v>276</v>
      </c>
      <c r="J33" s="6"/>
    </row>
    <row r="34" spans="2:10" ht="36" customHeight="1" x14ac:dyDescent="0.25">
      <c r="B34" s="23" t="s">
        <v>26</v>
      </c>
      <c r="C34" s="1" t="s">
        <v>277</v>
      </c>
      <c r="D34" s="397"/>
      <c r="E34" s="397"/>
      <c r="F34" s="397"/>
      <c r="J34" s="6"/>
    </row>
    <row r="35" spans="2:10" ht="36" customHeight="1" x14ac:dyDescent="0.25">
      <c r="B35" s="14" t="s">
        <v>27</v>
      </c>
      <c r="C35" s="1" t="s">
        <v>278</v>
      </c>
      <c r="D35" s="272"/>
      <c r="E35" s="272"/>
      <c r="F35" s="272"/>
      <c r="J35" s="6"/>
    </row>
    <row r="36" spans="2:10" ht="36" customHeight="1" x14ac:dyDescent="0.25">
      <c r="B36" s="14" t="s">
        <v>28</v>
      </c>
      <c r="C36" s="132" t="s">
        <v>279</v>
      </c>
      <c r="D36" s="272"/>
      <c r="E36" s="272"/>
      <c r="F36" s="272"/>
      <c r="J36" s="6"/>
    </row>
    <row r="37" spans="2:10" ht="36" customHeight="1" thickBot="1" x14ac:dyDescent="0.3">
      <c r="B37" s="16" t="s">
        <v>22</v>
      </c>
      <c r="C37" s="2" t="s">
        <v>275</v>
      </c>
      <c r="D37" s="272"/>
      <c r="E37" s="272"/>
      <c r="F37" s="272"/>
      <c r="J37" s="6"/>
    </row>
    <row r="38" spans="2:10" ht="16.5" customHeight="1" thickBot="1" x14ac:dyDescent="0.3">
      <c r="B38" s="397"/>
      <c r="C38" s="400"/>
      <c r="J38" s="6"/>
    </row>
    <row r="39" spans="2:10" ht="27" customHeight="1" thickBot="1" x14ac:dyDescent="0.3">
      <c r="B39" s="326" t="s">
        <v>29</v>
      </c>
      <c r="C39" s="396"/>
      <c r="J39" s="6"/>
    </row>
    <row r="40" spans="2:10" ht="26.25" customHeight="1" x14ac:dyDescent="0.25">
      <c r="B40" s="91" t="s">
        <v>30</v>
      </c>
      <c r="C40" s="25" t="s">
        <v>281</v>
      </c>
      <c r="J40" s="6"/>
    </row>
    <row r="41" spans="2:10" ht="26.25" customHeight="1" x14ac:dyDescent="0.25">
      <c r="B41" s="90" t="s">
        <v>31</v>
      </c>
      <c r="C41" s="1" t="s">
        <v>282</v>
      </c>
      <c r="J41" s="6"/>
    </row>
    <row r="42" spans="2:10" ht="26.25" customHeight="1" x14ac:dyDescent="0.25">
      <c r="B42" s="90" t="s">
        <v>27</v>
      </c>
      <c r="C42" s="86">
        <v>44988</v>
      </c>
      <c r="J42" s="6"/>
    </row>
    <row r="43" spans="2:10" ht="26.25" customHeight="1" x14ac:dyDescent="0.25">
      <c r="B43" s="90" t="s">
        <v>28</v>
      </c>
      <c r="C43" s="132" t="s">
        <v>283</v>
      </c>
      <c r="J43" s="6"/>
    </row>
    <row r="44" spans="2:10" ht="26.25" customHeight="1" thickBot="1" x14ac:dyDescent="0.3">
      <c r="B44" s="24" t="s">
        <v>22</v>
      </c>
      <c r="C44" s="2" t="s">
        <v>275</v>
      </c>
      <c r="J44" s="6"/>
    </row>
    <row r="45" spans="2:10" ht="16.5" customHeight="1" thickBot="1" x14ac:dyDescent="0.3">
      <c r="B45" s="273"/>
      <c r="C45" s="272"/>
      <c r="J45" s="6"/>
    </row>
    <row r="46" spans="2:10" ht="36" customHeight="1" thickBot="1" x14ac:dyDescent="0.3">
      <c r="B46" s="401" t="s">
        <v>32</v>
      </c>
      <c r="C46" s="402"/>
      <c r="J46" s="6"/>
    </row>
    <row r="47" spans="2:10" ht="30" customHeight="1" x14ac:dyDescent="0.25">
      <c r="B47" s="91" t="s">
        <v>30</v>
      </c>
      <c r="C47" s="25" t="s">
        <v>284</v>
      </c>
      <c r="J47" s="6"/>
    </row>
    <row r="48" spans="2:10" ht="30" customHeight="1" x14ac:dyDescent="0.25">
      <c r="B48" s="90" t="s">
        <v>31</v>
      </c>
      <c r="C48" s="1" t="s">
        <v>346</v>
      </c>
      <c r="J48" s="6"/>
    </row>
    <row r="49" spans="2:10" ht="30" customHeight="1" x14ac:dyDescent="0.25">
      <c r="B49" s="90" t="s">
        <v>27</v>
      </c>
      <c r="C49" s="86">
        <v>44992</v>
      </c>
      <c r="J49" s="6"/>
    </row>
    <row r="50" spans="2:10" ht="30" customHeight="1" x14ac:dyDescent="0.25">
      <c r="B50" s="90" t="s">
        <v>28</v>
      </c>
      <c r="C50" s="132" t="s">
        <v>285</v>
      </c>
      <c r="J50" s="6"/>
    </row>
    <row r="51" spans="2:10" ht="30" customHeight="1" thickBot="1" x14ac:dyDescent="0.3">
      <c r="B51" s="24" t="s">
        <v>22</v>
      </c>
      <c r="C51" s="242" t="s">
        <v>280</v>
      </c>
      <c r="J51" s="6"/>
    </row>
    <row r="52" spans="2:10" ht="18.75" customHeight="1" thickBot="1" x14ac:dyDescent="0.3">
      <c r="B52" s="273"/>
      <c r="C52" s="272"/>
      <c r="J52" s="6"/>
    </row>
    <row r="53" spans="2:10" ht="36" customHeight="1" thickBot="1" x14ac:dyDescent="0.3">
      <c r="B53" s="326" t="s">
        <v>33</v>
      </c>
      <c r="C53" s="327"/>
      <c r="D53" s="328"/>
      <c r="J53" s="6"/>
    </row>
    <row r="54" spans="2:10" ht="22.5" customHeight="1" thickBot="1" x14ac:dyDescent="0.3">
      <c r="B54" s="321" t="s">
        <v>34</v>
      </c>
      <c r="C54" s="322"/>
      <c r="D54" s="323"/>
      <c r="J54" s="6"/>
    </row>
    <row r="55" spans="2:10" ht="27" customHeight="1" thickBot="1" x14ac:dyDescent="0.3">
      <c r="B55" s="243" t="s">
        <v>35</v>
      </c>
      <c r="C55" s="324" t="s">
        <v>36</v>
      </c>
      <c r="D55" s="325"/>
      <c r="J55" s="6"/>
    </row>
    <row r="56" spans="2:10" ht="253.5" customHeight="1" x14ac:dyDescent="0.25">
      <c r="B56" s="329" t="s">
        <v>462</v>
      </c>
      <c r="C56" s="331" t="s">
        <v>512</v>
      </c>
      <c r="D56" s="332"/>
      <c r="J56" s="6"/>
    </row>
    <row r="57" spans="2:10" ht="219.6" customHeight="1" thickBot="1" x14ac:dyDescent="0.3">
      <c r="B57" s="330"/>
      <c r="C57" s="333"/>
      <c r="D57" s="334"/>
      <c r="J57" s="6"/>
    </row>
    <row r="58" spans="2:10" ht="250.5" customHeight="1" x14ac:dyDescent="0.25">
      <c r="B58" s="329" t="s">
        <v>286</v>
      </c>
      <c r="C58" s="331" t="s">
        <v>453</v>
      </c>
      <c r="D58" s="332"/>
      <c r="J58" s="6"/>
    </row>
    <row r="59" spans="2:10" ht="250.5" customHeight="1" thickBot="1" x14ac:dyDescent="0.3">
      <c r="B59" s="330"/>
      <c r="C59" s="333"/>
      <c r="D59" s="334"/>
      <c r="J59" s="6"/>
    </row>
    <row r="60" spans="2:10" ht="16.5" thickBot="1" x14ac:dyDescent="0.3">
      <c r="B60" s="252"/>
      <c r="C60" s="252"/>
      <c r="D60" s="252"/>
      <c r="J60" s="6"/>
    </row>
    <row r="61" spans="2:10" ht="33.75" hidden="1" customHeight="1" thickBot="1" x14ac:dyDescent="0.3">
      <c r="B61" s="326" t="s">
        <v>217</v>
      </c>
      <c r="C61" s="327"/>
      <c r="D61" s="328"/>
      <c r="J61" s="6"/>
    </row>
    <row r="62" spans="2:10" ht="16.5" hidden="1" thickBot="1" x14ac:dyDescent="0.3">
      <c r="B62" s="321" t="s">
        <v>34</v>
      </c>
      <c r="C62" s="322"/>
      <c r="D62" s="323"/>
      <c r="J62" s="6"/>
    </row>
    <row r="63" spans="2:10" ht="16.5" hidden="1" thickBot="1" x14ac:dyDescent="0.3">
      <c r="B63" s="243" t="s">
        <v>35</v>
      </c>
      <c r="C63" s="324" t="s">
        <v>218</v>
      </c>
      <c r="D63" s="325"/>
      <c r="J63" s="6"/>
    </row>
    <row r="64" spans="2:10" ht="16.5" hidden="1" thickBot="1" x14ac:dyDescent="0.3">
      <c r="B64" s="2"/>
      <c r="C64" s="430"/>
      <c r="D64" s="431"/>
      <c r="J64" s="6"/>
    </row>
    <row r="65" spans="2:24" ht="20.25" customHeight="1" thickBot="1" x14ac:dyDescent="0.3">
      <c r="B65" s="321" t="s">
        <v>37</v>
      </c>
      <c r="C65" s="322"/>
      <c r="D65" s="322"/>
      <c r="E65" s="323"/>
      <c r="J65" s="6"/>
    </row>
    <row r="66" spans="2:24" ht="20.25" customHeight="1" thickBot="1" x14ac:dyDescent="0.3">
      <c r="B66" s="257" t="s">
        <v>144</v>
      </c>
      <c r="C66" s="259"/>
      <c r="D66" s="258"/>
      <c r="E66" s="278"/>
      <c r="F66" s="278"/>
      <c r="G66" s="278"/>
      <c r="H66" s="278"/>
      <c r="I66" s="278"/>
      <c r="J66" s="278"/>
      <c r="K66" s="278"/>
      <c r="L66" s="117"/>
    </row>
    <row r="67" spans="2:24" s="131" customFormat="1" ht="36" customHeight="1" thickBot="1" x14ac:dyDescent="0.3">
      <c r="B67" s="367" t="s">
        <v>175</v>
      </c>
      <c r="C67" s="432" t="s">
        <v>176</v>
      </c>
      <c r="D67" s="367" t="s">
        <v>251</v>
      </c>
      <c r="E67" s="434" t="s">
        <v>38</v>
      </c>
      <c r="F67" s="435"/>
      <c r="G67" s="367" t="s">
        <v>132</v>
      </c>
      <c r="H67" s="434" t="s">
        <v>135</v>
      </c>
      <c r="I67" s="436"/>
      <c r="J67" s="367" t="s">
        <v>177</v>
      </c>
      <c r="K67" s="367" t="s">
        <v>136</v>
      </c>
      <c r="L67" s="367" t="s">
        <v>178</v>
      </c>
    </row>
    <row r="68" spans="2:24" s="131" customFormat="1" ht="72" customHeight="1" thickBot="1" x14ac:dyDescent="0.3">
      <c r="B68" s="369"/>
      <c r="C68" s="433"/>
      <c r="D68" s="369"/>
      <c r="E68" s="116" t="s">
        <v>133</v>
      </c>
      <c r="F68" s="270" t="s">
        <v>134</v>
      </c>
      <c r="G68" s="369"/>
      <c r="H68" s="116" t="s">
        <v>83</v>
      </c>
      <c r="I68" s="253" t="s">
        <v>84</v>
      </c>
      <c r="J68" s="369"/>
      <c r="K68" s="369"/>
      <c r="L68" s="369"/>
    </row>
    <row r="69" spans="2:24" s="133" customFormat="1" ht="87" customHeight="1" x14ac:dyDescent="0.25">
      <c r="B69" s="423" t="s">
        <v>452</v>
      </c>
      <c r="C69" s="360" t="s">
        <v>362</v>
      </c>
      <c r="D69" s="360" t="s">
        <v>326</v>
      </c>
      <c r="E69" s="360">
        <v>2</v>
      </c>
      <c r="F69" s="264" t="s">
        <v>363</v>
      </c>
      <c r="G69" s="264" t="s">
        <v>364</v>
      </c>
      <c r="H69" s="264">
        <v>110</v>
      </c>
      <c r="I69" s="264">
        <v>201.33</v>
      </c>
      <c r="J69" s="188">
        <f>+I69/H69</f>
        <v>1.8302727272727275</v>
      </c>
      <c r="K69" s="264" t="s">
        <v>365</v>
      </c>
      <c r="L69" s="264" t="s">
        <v>366</v>
      </c>
    </row>
    <row r="70" spans="2:24" s="133" customFormat="1" ht="87" customHeight="1" thickBot="1" x14ac:dyDescent="0.3">
      <c r="B70" s="424"/>
      <c r="C70" s="403"/>
      <c r="D70" s="403"/>
      <c r="E70" s="403"/>
      <c r="F70" s="266" t="s">
        <v>367</v>
      </c>
      <c r="G70" s="266" t="s">
        <v>368</v>
      </c>
      <c r="H70" s="266">
        <v>350</v>
      </c>
      <c r="I70" s="266">
        <v>853.77</v>
      </c>
      <c r="J70" s="197">
        <f>+I70/H70</f>
        <v>2.439342857142857</v>
      </c>
      <c r="K70" s="266" t="s">
        <v>365</v>
      </c>
      <c r="L70" s="266" t="s">
        <v>369</v>
      </c>
      <c r="P70" s="134"/>
      <c r="Q70" s="134"/>
      <c r="R70" s="134"/>
      <c r="S70" s="134"/>
      <c r="T70" s="134"/>
      <c r="U70" s="134"/>
      <c r="V70" s="134"/>
      <c r="W70" s="134"/>
      <c r="X70" s="134"/>
    </row>
    <row r="71" spans="2:24" s="133" customFormat="1" ht="159.75" customHeight="1" x14ac:dyDescent="0.25">
      <c r="B71" s="314" t="s">
        <v>451</v>
      </c>
      <c r="C71" s="360" t="s">
        <v>362</v>
      </c>
      <c r="D71" s="392" t="s">
        <v>326</v>
      </c>
      <c r="E71" s="360">
        <v>3</v>
      </c>
      <c r="F71" s="264" t="s">
        <v>370</v>
      </c>
      <c r="G71" s="264" t="s">
        <v>371</v>
      </c>
      <c r="H71" s="264">
        <v>15</v>
      </c>
      <c r="I71" s="198">
        <v>76.44</v>
      </c>
      <c r="J71" s="199">
        <f>+I71/H71*100</f>
        <v>509.6</v>
      </c>
      <c r="K71" s="264" t="s">
        <v>365</v>
      </c>
      <c r="L71" s="200" t="s">
        <v>372</v>
      </c>
      <c r="P71" s="134"/>
      <c r="Q71" s="158"/>
      <c r="R71" s="158"/>
      <c r="S71" s="159"/>
      <c r="T71" s="160"/>
      <c r="U71" s="161"/>
      <c r="V71" s="160"/>
      <c r="W71" s="134"/>
      <c r="X71" s="134"/>
    </row>
    <row r="72" spans="2:24" s="133" customFormat="1" ht="159.75" customHeight="1" x14ac:dyDescent="0.25">
      <c r="B72" s="316"/>
      <c r="C72" s="361"/>
      <c r="D72" s="393"/>
      <c r="E72" s="361"/>
      <c r="F72" s="265" t="s">
        <v>373</v>
      </c>
      <c r="G72" s="265" t="s">
        <v>374</v>
      </c>
      <c r="H72" s="265">
        <v>827.2</v>
      </c>
      <c r="I72" s="190">
        <v>1162.22</v>
      </c>
      <c r="J72" s="191">
        <f>+I72/H72*100</f>
        <v>140.50048355899418</v>
      </c>
      <c r="K72" s="265" t="s">
        <v>375</v>
      </c>
      <c r="L72" s="265" t="s">
        <v>376</v>
      </c>
      <c r="P72" s="134"/>
      <c r="Q72" s="80"/>
      <c r="R72" s="80"/>
      <c r="S72" s="162"/>
      <c r="T72" s="163"/>
      <c r="U72" s="164"/>
      <c r="V72" s="169"/>
      <c r="W72" s="134"/>
      <c r="X72" s="134"/>
    </row>
    <row r="73" spans="2:24" s="133" customFormat="1" ht="159.75" customHeight="1" thickBot="1" x14ac:dyDescent="0.3">
      <c r="B73" s="315"/>
      <c r="C73" s="403"/>
      <c r="D73" s="394"/>
      <c r="E73" s="403"/>
      <c r="F73" s="266" t="s">
        <v>377</v>
      </c>
      <c r="G73" s="266" t="s">
        <v>378</v>
      </c>
      <c r="H73" s="266">
        <v>1</v>
      </c>
      <c r="I73" s="201">
        <v>1</v>
      </c>
      <c r="J73" s="202">
        <f>+I73/H73</f>
        <v>1</v>
      </c>
      <c r="K73" s="266" t="s">
        <v>379</v>
      </c>
      <c r="L73" s="266" t="s">
        <v>380</v>
      </c>
      <c r="P73" s="134"/>
      <c r="Q73" s="80"/>
      <c r="R73" s="80"/>
      <c r="S73" s="162"/>
      <c r="T73" s="165"/>
      <c r="U73" s="164"/>
      <c r="V73" s="169"/>
      <c r="W73" s="134"/>
      <c r="X73" s="134"/>
    </row>
    <row r="74" spans="2:24" s="133" customFormat="1" ht="56.25" customHeight="1" x14ac:dyDescent="0.25">
      <c r="B74" s="356" t="s">
        <v>457</v>
      </c>
      <c r="C74" s="357" t="s">
        <v>362</v>
      </c>
      <c r="D74" s="357" t="s">
        <v>326</v>
      </c>
      <c r="E74" s="360">
        <v>6</v>
      </c>
      <c r="F74" s="264" t="s">
        <v>381</v>
      </c>
      <c r="G74" s="264" t="s">
        <v>382</v>
      </c>
      <c r="H74" s="264">
        <v>40</v>
      </c>
      <c r="I74" s="203">
        <v>40</v>
      </c>
      <c r="J74" s="204">
        <v>1</v>
      </c>
      <c r="K74" s="264" t="s">
        <v>379</v>
      </c>
      <c r="L74" s="314" t="s">
        <v>383</v>
      </c>
      <c r="P74" s="134"/>
      <c r="Q74" s="80"/>
      <c r="R74" s="80"/>
      <c r="S74" s="162"/>
      <c r="T74" s="165"/>
      <c r="U74" s="164"/>
      <c r="V74" s="166"/>
      <c r="W74" s="134"/>
      <c r="X74" s="134"/>
    </row>
    <row r="75" spans="2:24" s="133" customFormat="1" ht="56.25" customHeight="1" x14ac:dyDescent="0.25">
      <c r="B75" s="312"/>
      <c r="C75" s="358"/>
      <c r="D75" s="358"/>
      <c r="E75" s="361"/>
      <c r="F75" s="265" t="s">
        <v>384</v>
      </c>
      <c r="G75" s="265" t="s">
        <v>385</v>
      </c>
      <c r="H75" s="265">
        <v>20</v>
      </c>
      <c r="I75" s="192">
        <v>20</v>
      </c>
      <c r="J75" s="193">
        <v>1</v>
      </c>
      <c r="K75" s="265" t="s">
        <v>379</v>
      </c>
      <c r="L75" s="316"/>
      <c r="P75" s="134"/>
      <c r="Q75" s="167"/>
      <c r="R75" s="167"/>
      <c r="S75" s="168"/>
      <c r="T75" s="165"/>
      <c r="U75" s="164"/>
      <c r="V75" s="169"/>
      <c r="W75" s="134"/>
      <c r="X75" s="134"/>
    </row>
    <row r="76" spans="2:24" s="133" customFormat="1" ht="56.25" customHeight="1" x14ac:dyDescent="0.25">
      <c r="B76" s="312"/>
      <c r="C76" s="358"/>
      <c r="D76" s="358"/>
      <c r="E76" s="361"/>
      <c r="F76" s="265" t="s">
        <v>386</v>
      </c>
      <c r="G76" s="265" t="s">
        <v>387</v>
      </c>
      <c r="H76" s="265">
        <v>30</v>
      </c>
      <c r="I76" s="192">
        <v>30</v>
      </c>
      <c r="J76" s="193">
        <v>1</v>
      </c>
      <c r="K76" s="265" t="s">
        <v>388</v>
      </c>
      <c r="L76" s="316"/>
      <c r="P76" s="134"/>
      <c r="Q76" s="167"/>
      <c r="R76" s="167"/>
      <c r="S76" s="168"/>
      <c r="T76" s="165"/>
      <c r="U76" s="164"/>
      <c r="V76" s="166"/>
      <c r="W76" s="134"/>
      <c r="X76" s="134"/>
    </row>
    <row r="77" spans="2:24" s="133" customFormat="1" ht="56.25" customHeight="1" x14ac:dyDescent="0.25">
      <c r="B77" s="312"/>
      <c r="C77" s="358"/>
      <c r="D77" s="358"/>
      <c r="E77" s="361"/>
      <c r="F77" s="265" t="s">
        <v>389</v>
      </c>
      <c r="G77" s="265" t="s">
        <v>390</v>
      </c>
      <c r="H77" s="265">
        <v>5</v>
      </c>
      <c r="I77" s="192">
        <v>5</v>
      </c>
      <c r="J77" s="193">
        <v>1</v>
      </c>
      <c r="K77" s="265" t="s">
        <v>379</v>
      </c>
      <c r="L77" s="316"/>
      <c r="P77" s="134"/>
      <c r="Q77" s="80"/>
      <c r="R77" s="80"/>
      <c r="S77" s="162"/>
      <c r="T77" s="165"/>
      <c r="U77" s="164"/>
      <c r="V77" s="166"/>
      <c r="W77" s="134"/>
      <c r="X77" s="134"/>
    </row>
    <row r="78" spans="2:24" s="133" customFormat="1" ht="56.25" customHeight="1" x14ac:dyDescent="0.25">
      <c r="B78" s="312"/>
      <c r="C78" s="358"/>
      <c r="D78" s="358"/>
      <c r="E78" s="361"/>
      <c r="F78" s="265" t="s">
        <v>391</v>
      </c>
      <c r="G78" s="265" t="s">
        <v>390</v>
      </c>
      <c r="H78" s="265">
        <v>9</v>
      </c>
      <c r="I78" s="192">
        <v>9</v>
      </c>
      <c r="J78" s="193">
        <v>1</v>
      </c>
      <c r="K78" s="265" t="s">
        <v>392</v>
      </c>
      <c r="L78" s="316"/>
      <c r="P78" s="134"/>
      <c r="Q78" s="134"/>
      <c r="R78" s="134"/>
      <c r="S78" s="134"/>
      <c r="T78" s="134"/>
      <c r="U78" s="134"/>
      <c r="V78" s="134"/>
      <c r="W78" s="134"/>
      <c r="X78" s="134"/>
    </row>
    <row r="79" spans="2:24" s="133" customFormat="1" ht="56.25" customHeight="1" x14ac:dyDescent="0.25">
      <c r="B79" s="312"/>
      <c r="C79" s="358"/>
      <c r="D79" s="358"/>
      <c r="E79" s="361"/>
      <c r="F79" s="265" t="s">
        <v>393</v>
      </c>
      <c r="G79" s="265" t="s">
        <v>385</v>
      </c>
      <c r="H79" s="265">
        <v>30</v>
      </c>
      <c r="I79" s="192">
        <v>30</v>
      </c>
      <c r="J79" s="193">
        <f>+I79/H79</f>
        <v>1</v>
      </c>
      <c r="K79" s="265" t="s">
        <v>394</v>
      </c>
      <c r="L79" s="316"/>
      <c r="N79" s="135"/>
      <c r="O79" s="136"/>
      <c r="P79" s="167"/>
      <c r="Q79" s="167"/>
      <c r="R79" s="168"/>
      <c r="S79" s="165"/>
      <c r="T79" s="164"/>
      <c r="U79" s="134"/>
      <c r="V79" s="134"/>
      <c r="W79" s="134"/>
      <c r="X79" s="134"/>
    </row>
    <row r="80" spans="2:24" s="133" customFormat="1" ht="74.25" customHeight="1" x14ac:dyDescent="0.25">
      <c r="B80" s="312"/>
      <c r="C80" s="358"/>
      <c r="D80" s="358"/>
      <c r="E80" s="267">
        <v>1</v>
      </c>
      <c r="F80" s="265" t="s">
        <v>395</v>
      </c>
      <c r="G80" s="265" t="s">
        <v>396</v>
      </c>
      <c r="H80" s="265">
        <v>50</v>
      </c>
      <c r="I80" s="265">
        <v>50</v>
      </c>
      <c r="J80" s="193">
        <f>+I80/H80</f>
        <v>1</v>
      </c>
      <c r="K80" s="265" t="s">
        <v>397</v>
      </c>
      <c r="L80" s="265" t="s">
        <v>398</v>
      </c>
      <c r="O80" s="136"/>
      <c r="P80" s="134"/>
      <c r="Q80" s="134"/>
      <c r="R80" s="80"/>
      <c r="S80" s="80"/>
      <c r="T80" s="162"/>
      <c r="U80" s="165"/>
      <c r="V80" s="164"/>
      <c r="W80" s="166"/>
      <c r="X80" s="134"/>
    </row>
    <row r="81" spans="2:24" s="133" customFormat="1" ht="56.25" customHeight="1" x14ac:dyDescent="0.25">
      <c r="B81" s="312"/>
      <c r="C81" s="358"/>
      <c r="D81" s="358"/>
      <c r="E81" s="370">
        <v>2</v>
      </c>
      <c r="F81" s="265" t="s">
        <v>399</v>
      </c>
      <c r="G81" s="265" t="s">
        <v>400</v>
      </c>
      <c r="H81" s="265">
        <v>50</v>
      </c>
      <c r="I81" s="265">
        <v>50</v>
      </c>
      <c r="J81" s="189">
        <v>1</v>
      </c>
      <c r="K81" s="265" t="s">
        <v>401</v>
      </c>
      <c r="L81" s="365" t="s">
        <v>402</v>
      </c>
      <c r="O81" s="136"/>
      <c r="P81" s="134"/>
      <c r="Q81" s="134"/>
      <c r="R81" s="162"/>
      <c r="S81" s="165"/>
      <c r="T81" s="164"/>
      <c r="U81" s="134"/>
      <c r="V81" s="134"/>
      <c r="W81" s="134"/>
      <c r="X81" s="134"/>
    </row>
    <row r="82" spans="2:24" s="133" customFormat="1" ht="56.25" customHeight="1" thickBot="1" x14ac:dyDescent="0.3">
      <c r="B82" s="313"/>
      <c r="C82" s="359"/>
      <c r="D82" s="359"/>
      <c r="E82" s="359"/>
      <c r="F82" s="266" t="s">
        <v>403</v>
      </c>
      <c r="G82" s="266" t="s">
        <v>400</v>
      </c>
      <c r="H82" s="205">
        <v>100.5</v>
      </c>
      <c r="I82" s="266">
        <v>0</v>
      </c>
      <c r="J82" s="197">
        <v>0</v>
      </c>
      <c r="K82" s="266" t="s">
        <v>404</v>
      </c>
      <c r="L82" s="391"/>
      <c r="O82" s="136"/>
      <c r="P82" s="167"/>
      <c r="Q82" s="167"/>
      <c r="R82" s="168"/>
      <c r="S82" s="165"/>
      <c r="T82" s="164"/>
      <c r="U82" s="169"/>
      <c r="V82" s="134"/>
      <c r="W82" s="134"/>
      <c r="X82" s="134"/>
    </row>
    <row r="83" spans="2:24" s="133" customFormat="1" ht="189" customHeight="1" thickBot="1" x14ac:dyDescent="0.3">
      <c r="B83" s="208" t="s">
        <v>456</v>
      </c>
      <c r="C83" s="209" t="s">
        <v>405</v>
      </c>
      <c r="D83" s="26" t="s">
        <v>406</v>
      </c>
      <c r="E83" s="209">
        <v>1</v>
      </c>
      <c r="F83" s="182" t="s">
        <v>407</v>
      </c>
      <c r="G83" s="182" t="s">
        <v>408</v>
      </c>
      <c r="H83" s="210">
        <v>20652</v>
      </c>
      <c r="I83" s="210">
        <v>28058</v>
      </c>
      <c r="J83" s="211">
        <f>+I83/H83</f>
        <v>1.3586093356575635</v>
      </c>
      <c r="K83" s="182" t="s">
        <v>365</v>
      </c>
      <c r="L83" s="182" t="s">
        <v>460</v>
      </c>
      <c r="O83" s="136"/>
      <c r="P83" s="134"/>
      <c r="Q83" s="134"/>
      <c r="R83" s="162"/>
      <c r="S83" s="165"/>
      <c r="T83" s="164"/>
      <c r="U83" s="169"/>
      <c r="V83" s="134"/>
      <c r="W83" s="134"/>
      <c r="X83" s="134"/>
    </row>
    <row r="84" spans="2:24" s="133" customFormat="1" ht="163.5" customHeight="1" x14ac:dyDescent="0.25">
      <c r="B84" s="425" t="s">
        <v>450</v>
      </c>
      <c r="C84" s="427" t="s">
        <v>409</v>
      </c>
      <c r="D84" s="427" t="s">
        <v>410</v>
      </c>
      <c r="E84" s="428">
        <v>2</v>
      </c>
      <c r="F84" s="206" t="s">
        <v>411</v>
      </c>
      <c r="G84" s="174" t="s">
        <v>412</v>
      </c>
      <c r="H84" s="174">
        <v>4</v>
      </c>
      <c r="I84" s="174">
        <v>4</v>
      </c>
      <c r="J84" s="207">
        <v>1</v>
      </c>
      <c r="K84" s="174" t="s">
        <v>413</v>
      </c>
      <c r="L84" s="174" t="s">
        <v>458</v>
      </c>
    </row>
    <row r="85" spans="2:24" s="133" customFormat="1" ht="155.25" customHeight="1" thickBot="1" x14ac:dyDescent="0.3">
      <c r="B85" s="426"/>
      <c r="C85" s="403"/>
      <c r="D85" s="403"/>
      <c r="E85" s="429"/>
      <c r="F85" s="194" t="s">
        <v>414</v>
      </c>
      <c r="G85" s="172" t="s">
        <v>415</v>
      </c>
      <c r="H85" s="172">
        <v>4</v>
      </c>
      <c r="I85" s="172">
        <v>4</v>
      </c>
      <c r="J85" s="195">
        <v>1</v>
      </c>
      <c r="K85" s="172" t="s">
        <v>379</v>
      </c>
      <c r="L85" s="196" t="s">
        <v>459</v>
      </c>
    </row>
    <row r="86" spans="2:24" ht="16.5" thickBot="1" x14ac:dyDescent="0.3">
      <c r="B86" s="126"/>
      <c r="C86" s="126"/>
      <c r="D86" s="126"/>
      <c r="E86" s="126"/>
      <c r="F86" s="126"/>
      <c r="J86" s="6"/>
    </row>
    <row r="87" spans="2:24" ht="30" customHeight="1" thickBot="1" x14ac:dyDescent="0.3">
      <c r="B87" s="374" t="s">
        <v>179</v>
      </c>
      <c r="C87" s="375"/>
      <c r="D87" s="376"/>
      <c r="E87" s="126"/>
      <c r="F87" s="126"/>
      <c r="J87" s="6"/>
    </row>
    <row r="88" spans="2:24" ht="108" customHeight="1" thickBot="1" x14ac:dyDescent="0.3">
      <c r="B88" s="274" t="s">
        <v>416</v>
      </c>
      <c r="C88" s="274" t="s">
        <v>180</v>
      </c>
      <c r="D88" s="274" t="s">
        <v>181</v>
      </c>
      <c r="E88" s="126"/>
      <c r="F88" s="126"/>
      <c r="J88" s="6"/>
    </row>
    <row r="89" spans="2:24" s="133" customFormat="1" ht="96.75" customHeight="1" x14ac:dyDescent="0.25">
      <c r="B89" s="356" t="s">
        <v>442</v>
      </c>
      <c r="C89" s="180">
        <v>0.92959999999999998</v>
      </c>
      <c r="D89" s="264" t="s">
        <v>417</v>
      </c>
      <c r="E89" s="288"/>
      <c r="F89" s="289"/>
      <c r="I89" s="137"/>
    </row>
    <row r="90" spans="2:24" s="133" customFormat="1" ht="93" customHeight="1" thickBot="1" x14ac:dyDescent="0.3">
      <c r="B90" s="313"/>
      <c r="C90" s="179">
        <v>0.88519999999999999</v>
      </c>
      <c r="D90" s="266" t="s">
        <v>418</v>
      </c>
      <c r="E90" s="288"/>
      <c r="F90" s="289"/>
      <c r="I90" s="137"/>
    </row>
    <row r="91" spans="2:24" s="133" customFormat="1" ht="144.75" customHeight="1" x14ac:dyDescent="0.25">
      <c r="B91" s="356" t="s">
        <v>446</v>
      </c>
      <c r="C91" s="180">
        <v>1.0448</v>
      </c>
      <c r="D91" s="175" t="s">
        <v>419</v>
      </c>
      <c r="E91" s="288"/>
      <c r="F91" s="289"/>
      <c r="I91" s="137"/>
    </row>
    <row r="92" spans="2:24" s="133" customFormat="1" ht="144.75" customHeight="1" thickBot="1" x14ac:dyDescent="0.3">
      <c r="B92" s="313"/>
      <c r="C92" s="179">
        <v>1.3467</v>
      </c>
      <c r="D92" s="266" t="s">
        <v>420</v>
      </c>
      <c r="E92" s="288"/>
      <c r="F92" s="289"/>
      <c r="I92" s="137"/>
    </row>
    <row r="93" spans="2:24" s="133" customFormat="1" ht="285.75" customHeight="1" thickBot="1" x14ac:dyDescent="0.3">
      <c r="B93" s="182" t="s">
        <v>447</v>
      </c>
      <c r="C93" s="183">
        <v>0.75</v>
      </c>
      <c r="D93" s="182" t="s">
        <v>421</v>
      </c>
      <c r="E93" s="288"/>
      <c r="F93" s="288"/>
      <c r="I93" s="137"/>
    </row>
    <row r="94" spans="2:24" s="133" customFormat="1" ht="113.25" customHeight="1" x14ac:dyDescent="0.25">
      <c r="B94" s="404" t="s">
        <v>455</v>
      </c>
      <c r="C94" s="181">
        <v>0.47</v>
      </c>
      <c r="D94" s="173" t="s">
        <v>422</v>
      </c>
      <c r="E94" s="288"/>
      <c r="F94" s="288"/>
      <c r="I94" s="137"/>
    </row>
    <row r="95" spans="2:24" s="133" customFormat="1" ht="132.75" customHeight="1" x14ac:dyDescent="0.25">
      <c r="B95" s="404"/>
      <c r="C95" s="178">
        <v>1</v>
      </c>
      <c r="D95" s="265" t="s">
        <v>423</v>
      </c>
      <c r="E95" s="288"/>
      <c r="F95" s="288"/>
      <c r="I95" s="137"/>
    </row>
    <row r="96" spans="2:24" s="133" customFormat="1" ht="213.75" customHeight="1" thickBot="1" x14ac:dyDescent="0.3">
      <c r="B96" s="312"/>
      <c r="C96" s="184">
        <v>0.40429999999999999</v>
      </c>
      <c r="D96" s="185" t="s">
        <v>424</v>
      </c>
      <c r="E96" s="288"/>
      <c r="F96" s="288"/>
      <c r="I96" s="137"/>
    </row>
    <row r="97" spans="2:10" s="133" customFormat="1" ht="201" customHeight="1" thickBot="1" x14ac:dyDescent="0.3">
      <c r="B97" s="182" t="s">
        <v>448</v>
      </c>
      <c r="C97" s="187">
        <v>1.2615000000000001</v>
      </c>
      <c r="D97" s="256" t="s">
        <v>425</v>
      </c>
      <c r="E97" s="288"/>
      <c r="F97" s="288"/>
      <c r="I97" s="137"/>
    </row>
    <row r="98" spans="2:10" s="133" customFormat="1" ht="147" customHeight="1" x14ac:dyDescent="0.25">
      <c r="B98" s="312" t="s">
        <v>449</v>
      </c>
      <c r="C98" s="186">
        <v>0.81679999999999997</v>
      </c>
      <c r="D98" s="174" t="s">
        <v>426</v>
      </c>
      <c r="E98" s="288"/>
      <c r="F98" s="288"/>
      <c r="I98" s="137"/>
    </row>
    <row r="99" spans="2:10" s="133" customFormat="1" ht="170.25" customHeight="1" thickBot="1" x14ac:dyDescent="0.3">
      <c r="B99" s="313"/>
      <c r="C99" s="179">
        <v>0.76039999999999996</v>
      </c>
      <c r="D99" s="266" t="s">
        <v>427</v>
      </c>
      <c r="E99" s="288"/>
      <c r="F99" s="288"/>
      <c r="I99" s="137"/>
    </row>
    <row r="100" spans="2:10" ht="16.5" thickBot="1" x14ac:dyDescent="0.3">
      <c r="B100" s="126"/>
      <c r="C100" s="126"/>
      <c r="D100" s="126"/>
      <c r="E100" s="126"/>
      <c r="F100" s="126"/>
      <c r="J100" s="6"/>
    </row>
    <row r="101" spans="2:10" ht="30" customHeight="1" thickBot="1" x14ac:dyDescent="0.3">
      <c r="B101" s="374" t="s">
        <v>182</v>
      </c>
      <c r="C101" s="375"/>
      <c r="D101" s="375"/>
      <c r="E101" s="376"/>
      <c r="F101" s="126"/>
      <c r="J101" s="6"/>
    </row>
    <row r="102" spans="2:10" s="131" customFormat="1" ht="72.75" customHeight="1" thickBot="1" x14ac:dyDescent="0.3">
      <c r="B102" s="274" t="s">
        <v>183</v>
      </c>
      <c r="C102" s="274" t="s">
        <v>241</v>
      </c>
      <c r="D102" s="274" t="s">
        <v>184</v>
      </c>
      <c r="E102" s="274" t="s">
        <v>185</v>
      </c>
      <c r="F102" s="170"/>
      <c r="J102" s="171"/>
    </row>
    <row r="103" spans="2:10" s="133" customFormat="1" ht="118.5" customHeight="1" x14ac:dyDescent="0.25">
      <c r="B103" s="314" t="s">
        <v>443</v>
      </c>
      <c r="C103" s="264" t="s">
        <v>428</v>
      </c>
      <c r="D103" s="176">
        <v>5.0960000000000001</v>
      </c>
      <c r="E103" s="175" t="s">
        <v>429</v>
      </c>
      <c r="G103" s="138"/>
      <c r="H103" s="137"/>
    </row>
    <row r="104" spans="2:10" s="133" customFormat="1" ht="118.5" customHeight="1" thickBot="1" x14ac:dyDescent="0.3">
      <c r="B104" s="315"/>
      <c r="C104" s="266" t="s">
        <v>430</v>
      </c>
      <c r="D104" s="177">
        <v>1.405</v>
      </c>
      <c r="E104" s="172" t="s">
        <v>431</v>
      </c>
      <c r="H104" s="137"/>
    </row>
    <row r="105" spans="2:10" s="133" customFormat="1" ht="49.5" customHeight="1" x14ac:dyDescent="0.25">
      <c r="B105" s="314" t="s">
        <v>444</v>
      </c>
      <c r="C105" s="264" t="s">
        <v>432</v>
      </c>
      <c r="D105" s="362">
        <v>0.997</v>
      </c>
      <c r="E105" s="175" t="s">
        <v>433</v>
      </c>
      <c r="H105" s="137"/>
    </row>
    <row r="106" spans="2:10" s="133" customFormat="1" ht="369.75" customHeight="1" x14ac:dyDescent="0.25">
      <c r="B106" s="316"/>
      <c r="C106" s="316" t="s">
        <v>434</v>
      </c>
      <c r="D106" s="363"/>
      <c r="E106" s="365" t="s">
        <v>445</v>
      </c>
      <c r="H106" s="137"/>
    </row>
    <row r="107" spans="2:10" s="133" customFormat="1" ht="326.25" customHeight="1" x14ac:dyDescent="0.25">
      <c r="B107" s="316"/>
      <c r="C107" s="316"/>
      <c r="D107" s="363"/>
      <c r="E107" s="366"/>
      <c r="H107" s="137"/>
    </row>
    <row r="108" spans="2:10" s="133" customFormat="1" ht="270.60000000000002" customHeight="1" x14ac:dyDescent="0.25">
      <c r="B108" s="316"/>
      <c r="C108" s="316"/>
      <c r="D108" s="363"/>
      <c r="E108" s="366"/>
      <c r="H108" s="137"/>
    </row>
    <row r="109" spans="2:10" s="133" customFormat="1" ht="136.5" customHeight="1" thickBot="1" x14ac:dyDescent="0.3">
      <c r="B109" s="315"/>
      <c r="C109" s="266" t="s">
        <v>435</v>
      </c>
      <c r="D109" s="364"/>
      <c r="E109" s="172" t="s">
        <v>454</v>
      </c>
      <c r="H109" s="137"/>
    </row>
    <row r="110" spans="2:10" s="133" customFormat="1" ht="142.5" customHeight="1" x14ac:dyDescent="0.25">
      <c r="B110" s="314" t="s">
        <v>463</v>
      </c>
      <c r="C110" s="314" t="s">
        <v>436</v>
      </c>
      <c r="D110" s="176">
        <v>2.6000999999999999</v>
      </c>
      <c r="E110" s="175" t="s">
        <v>437</v>
      </c>
    </row>
    <row r="111" spans="2:10" s="133" customFormat="1" ht="142.5" customHeight="1" thickBot="1" x14ac:dyDescent="0.3">
      <c r="B111" s="315"/>
      <c r="C111" s="315"/>
      <c r="D111" s="177">
        <v>1.99</v>
      </c>
      <c r="E111" s="172" t="s">
        <v>438</v>
      </c>
    </row>
    <row r="112" spans="2:10" s="133" customFormat="1" ht="120.75" customHeight="1" thickBot="1" x14ac:dyDescent="0.3">
      <c r="B112" s="261" t="s">
        <v>439</v>
      </c>
      <c r="C112" s="261" t="s">
        <v>440</v>
      </c>
      <c r="D112" s="276">
        <v>1.3586</v>
      </c>
      <c r="E112" s="277" t="s">
        <v>441</v>
      </c>
    </row>
    <row r="113" spans="2:13" ht="16.5" customHeight="1" thickBot="1" x14ac:dyDescent="0.3"/>
    <row r="114" spans="2:13" ht="30" customHeight="1" thickBot="1" x14ac:dyDescent="0.3">
      <c r="B114" s="374" t="s">
        <v>149</v>
      </c>
      <c r="C114" s="375"/>
      <c r="D114" s="375"/>
      <c r="E114" s="375"/>
      <c r="F114" s="376"/>
      <c r="M114" s="6"/>
    </row>
    <row r="115" spans="2:13" ht="15.75" customHeight="1" x14ac:dyDescent="0.25">
      <c r="B115" s="367" t="s">
        <v>263</v>
      </c>
      <c r="C115" s="408" t="s">
        <v>82</v>
      </c>
      <c r="D115" s="388" t="s">
        <v>146</v>
      </c>
      <c r="E115" s="411" t="s">
        <v>147</v>
      </c>
      <c r="F115" s="405" t="s">
        <v>148</v>
      </c>
    </row>
    <row r="116" spans="2:13" ht="15" customHeight="1" x14ac:dyDescent="0.25">
      <c r="B116" s="368"/>
      <c r="C116" s="409"/>
      <c r="D116" s="389"/>
      <c r="E116" s="412"/>
      <c r="F116" s="406"/>
    </row>
    <row r="117" spans="2:13" ht="46.5" customHeight="1" thickBot="1" x14ac:dyDescent="0.3">
      <c r="B117" s="369"/>
      <c r="C117" s="410"/>
      <c r="D117" s="390"/>
      <c r="E117" s="413"/>
      <c r="F117" s="407"/>
    </row>
    <row r="118" spans="2:13" ht="36" customHeight="1" x14ac:dyDescent="0.25">
      <c r="B118" s="95" t="s">
        <v>287</v>
      </c>
      <c r="C118" s="96">
        <v>8712193.3200000003</v>
      </c>
      <c r="D118" s="96">
        <v>8535045.4199999999</v>
      </c>
      <c r="E118" s="97">
        <v>0.97970000000000002</v>
      </c>
      <c r="F118" s="335" t="s">
        <v>294</v>
      </c>
    </row>
    <row r="119" spans="2:13" ht="36" customHeight="1" x14ac:dyDescent="0.25">
      <c r="B119" s="98" t="s">
        <v>288</v>
      </c>
      <c r="C119" s="99">
        <v>5804303.0300000003</v>
      </c>
      <c r="D119" s="99">
        <v>3188781.29</v>
      </c>
      <c r="E119" s="100">
        <v>0.5494</v>
      </c>
      <c r="F119" s="336"/>
    </row>
    <row r="120" spans="2:13" ht="36" customHeight="1" x14ac:dyDescent="0.25">
      <c r="B120" s="98" t="s">
        <v>289</v>
      </c>
      <c r="C120" s="99">
        <v>4629841.46</v>
      </c>
      <c r="D120" s="99">
        <v>4629841.46</v>
      </c>
      <c r="E120" s="100">
        <v>1</v>
      </c>
      <c r="F120" s="336"/>
    </row>
    <row r="121" spans="2:13" ht="36" customHeight="1" x14ac:dyDescent="0.25">
      <c r="B121" s="98" t="s">
        <v>290</v>
      </c>
      <c r="C121" s="99">
        <v>2319044.67</v>
      </c>
      <c r="D121" s="99">
        <v>1095786.3899999999</v>
      </c>
      <c r="E121" s="100">
        <v>0.47249999999999998</v>
      </c>
      <c r="F121" s="336"/>
    </row>
    <row r="122" spans="2:13" ht="36" customHeight="1" x14ac:dyDescent="0.25">
      <c r="B122" s="98" t="s">
        <v>291</v>
      </c>
      <c r="C122" s="99">
        <v>7004569.21</v>
      </c>
      <c r="D122" s="99">
        <v>2468105.98</v>
      </c>
      <c r="E122" s="100">
        <v>0.35239999999999999</v>
      </c>
      <c r="F122" s="336"/>
    </row>
    <row r="123" spans="2:13" ht="36" customHeight="1" x14ac:dyDescent="0.25">
      <c r="B123" s="98" t="s">
        <v>292</v>
      </c>
      <c r="C123" s="99">
        <v>33044261.34</v>
      </c>
      <c r="D123" s="99">
        <v>21612529.390000001</v>
      </c>
      <c r="E123" s="100">
        <v>0.65400000000000003</v>
      </c>
      <c r="F123" s="336"/>
    </row>
    <row r="124" spans="2:13" ht="36" customHeight="1" thickBot="1" x14ac:dyDescent="0.3">
      <c r="B124" s="92" t="s">
        <v>293</v>
      </c>
      <c r="C124" s="93">
        <v>11304.99</v>
      </c>
      <c r="D124" s="93">
        <v>11271.86</v>
      </c>
      <c r="E124" s="94">
        <v>0.99709999999999999</v>
      </c>
      <c r="F124" s="337"/>
    </row>
    <row r="125" spans="2:13" ht="16.5" thickBot="1" x14ac:dyDescent="0.3">
      <c r="B125" s="28"/>
      <c r="C125" s="28"/>
      <c r="D125" s="28"/>
      <c r="E125" s="28"/>
      <c r="F125" s="28"/>
      <c r="J125" s="6"/>
    </row>
    <row r="126" spans="2:13" ht="52.5" customHeight="1" thickBot="1" x14ac:dyDescent="0.3">
      <c r="B126" s="29" t="s">
        <v>85</v>
      </c>
      <c r="C126" s="30" t="s">
        <v>86</v>
      </c>
      <c r="D126" s="30" t="s">
        <v>87</v>
      </c>
      <c r="E126" s="30" t="s">
        <v>88</v>
      </c>
      <c r="F126" s="30" t="s">
        <v>89</v>
      </c>
      <c r="G126" s="30" t="s">
        <v>233</v>
      </c>
      <c r="J126" s="6"/>
    </row>
    <row r="127" spans="2:13" ht="24.75" customHeight="1" thickBot="1" x14ac:dyDescent="0.3">
      <c r="B127" s="101">
        <v>61525518.020000003</v>
      </c>
      <c r="C127" s="102">
        <v>10003932.5</v>
      </c>
      <c r="D127" s="102">
        <v>9680261.1799999997</v>
      </c>
      <c r="E127" s="102">
        <v>46008706.18</v>
      </c>
      <c r="F127" s="102">
        <v>28857608.539999999</v>
      </c>
      <c r="G127" s="103">
        <f>SUM(F127+D127)/B127</f>
        <v>0.62637212916228602</v>
      </c>
      <c r="J127" s="6"/>
    </row>
    <row r="128" spans="2:13" ht="16.5" thickBot="1" x14ac:dyDescent="0.3">
      <c r="B128" s="6"/>
      <c r="C128" s="6"/>
      <c r="D128" s="6"/>
      <c r="I128" s="6"/>
      <c r="J128" s="6"/>
    </row>
    <row r="129" spans="2:10" ht="16.5" thickBot="1" x14ac:dyDescent="0.3">
      <c r="B129" s="374" t="s">
        <v>235</v>
      </c>
      <c r="C129" s="375"/>
      <c r="D129" s="375"/>
      <c r="E129" s="375"/>
      <c r="F129" s="376"/>
      <c r="I129" s="6"/>
      <c r="J129" s="6"/>
    </row>
    <row r="130" spans="2:10" ht="60.75" customHeight="1" thickBot="1" x14ac:dyDescent="0.3">
      <c r="B130" s="31" t="s">
        <v>236</v>
      </c>
      <c r="C130" s="31" t="s">
        <v>98</v>
      </c>
      <c r="D130" s="32" t="s">
        <v>237</v>
      </c>
      <c r="E130" s="32" t="s">
        <v>99</v>
      </c>
      <c r="F130" s="32" t="s">
        <v>148</v>
      </c>
      <c r="G130" s="126"/>
      <c r="I130" s="126"/>
      <c r="J130" s="6"/>
    </row>
    <row r="131" spans="2:10" s="281" customFormat="1" ht="51.75" customHeight="1" thickBot="1" x14ac:dyDescent="0.3">
      <c r="B131" s="338" t="s">
        <v>268</v>
      </c>
      <c r="C131" s="341">
        <v>61525518.020000003</v>
      </c>
      <c r="D131" s="341">
        <v>22191473.760000002</v>
      </c>
      <c r="E131" s="344">
        <f>+D131/C131</f>
        <v>0.36068731274698501</v>
      </c>
      <c r="F131" s="298" t="s">
        <v>493</v>
      </c>
      <c r="G131" s="280"/>
      <c r="I131" s="280"/>
      <c r="J131" s="254"/>
    </row>
    <row r="132" spans="2:10" s="281" customFormat="1" ht="51.75" customHeight="1" thickBot="1" x14ac:dyDescent="0.3">
      <c r="B132" s="339"/>
      <c r="C132" s="342"/>
      <c r="D132" s="342"/>
      <c r="E132" s="345"/>
      <c r="F132" s="311" t="s">
        <v>494</v>
      </c>
      <c r="G132" s="280"/>
      <c r="I132" s="280"/>
      <c r="J132" s="254"/>
    </row>
    <row r="133" spans="2:10" s="281" customFormat="1" ht="51.75" customHeight="1" thickBot="1" x14ac:dyDescent="0.3">
      <c r="B133" s="339"/>
      <c r="C133" s="342"/>
      <c r="D133" s="342"/>
      <c r="E133" s="345"/>
      <c r="F133" s="298" t="s">
        <v>495</v>
      </c>
      <c r="G133" s="280"/>
      <c r="I133" s="280"/>
      <c r="J133" s="254"/>
    </row>
    <row r="134" spans="2:10" s="281" customFormat="1" ht="51.75" customHeight="1" thickBot="1" x14ac:dyDescent="0.3">
      <c r="B134" s="339"/>
      <c r="C134" s="342"/>
      <c r="D134" s="342"/>
      <c r="E134" s="345"/>
      <c r="F134" s="298" t="s">
        <v>497</v>
      </c>
      <c r="G134" s="280"/>
      <c r="I134" s="280"/>
      <c r="J134" s="254"/>
    </row>
    <row r="135" spans="2:10" s="281" customFormat="1" ht="51.75" customHeight="1" thickBot="1" x14ac:dyDescent="0.3">
      <c r="B135" s="340"/>
      <c r="C135" s="343"/>
      <c r="D135" s="343"/>
      <c r="E135" s="346"/>
      <c r="F135" s="298" t="s">
        <v>496</v>
      </c>
      <c r="G135" s="280"/>
    </row>
    <row r="136" spans="2:10" ht="16.5" customHeight="1" thickBot="1" x14ac:dyDescent="0.3">
      <c r="B136" s="126"/>
      <c r="C136" s="126"/>
      <c r="D136" s="126"/>
      <c r="E136" s="126"/>
      <c r="F136" s="126"/>
      <c r="G136" s="126"/>
      <c r="I136" s="126"/>
      <c r="J136" s="6"/>
    </row>
    <row r="137" spans="2:10" ht="49.5" customHeight="1" thickBot="1" x14ac:dyDescent="0.3">
      <c r="B137" s="34" t="s">
        <v>95</v>
      </c>
      <c r="C137" s="35" t="s">
        <v>4</v>
      </c>
      <c r="D137" s="36" t="s">
        <v>165</v>
      </c>
      <c r="E137" s="36" t="s">
        <v>166</v>
      </c>
      <c r="F137" s="32" t="s">
        <v>148</v>
      </c>
      <c r="G137" s="126"/>
      <c r="I137" s="126"/>
      <c r="J137" s="6"/>
    </row>
    <row r="138" spans="2:10" ht="152.25" customHeight="1" thickBot="1" x14ac:dyDescent="0.3">
      <c r="B138" s="37" t="s">
        <v>164</v>
      </c>
      <c r="C138" s="38" t="s">
        <v>268</v>
      </c>
      <c r="D138" s="241" t="s">
        <v>513</v>
      </c>
      <c r="E138" s="39" t="s">
        <v>347</v>
      </c>
      <c r="F138" s="260" t="s">
        <v>348</v>
      </c>
      <c r="G138" s="126"/>
      <c r="I138" s="126"/>
      <c r="J138" s="6"/>
    </row>
    <row r="139" spans="2:10" ht="16.5" thickBot="1" x14ac:dyDescent="0.3">
      <c r="B139" s="126"/>
      <c r="C139" s="126"/>
      <c r="D139" s="126"/>
      <c r="E139" s="126"/>
      <c r="F139" s="126"/>
      <c r="G139" s="126"/>
      <c r="I139" s="126"/>
      <c r="J139" s="6"/>
    </row>
    <row r="140" spans="2:10" ht="88.5" customHeight="1" thickBot="1" x14ac:dyDescent="0.3">
      <c r="B140" s="139" t="s">
        <v>167</v>
      </c>
      <c r="C140" s="87" t="s">
        <v>517</v>
      </c>
      <c r="D140" s="279"/>
      <c r="E140" s="126"/>
      <c r="F140" s="126"/>
      <c r="G140" s="126"/>
      <c r="I140" s="126"/>
      <c r="J140" s="6"/>
    </row>
    <row r="141" spans="2:10" ht="66.75" customHeight="1" thickBot="1" x14ac:dyDescent="0.3">
      <c r="B141" s="243" t="s">
        <v>168</v>
      </c>
      <c r="C141" s="41" t="s">
        <v>96</v>
      </c>
      <c r="D141" s="41" t="s">
        <v>97</v>
      </c>
      <c r="E141" s="244" t="s">
        <v>169</v>
      </c>
      <c r="F141" s="41" t="s">
        <v>39</v>
      </c>
      <c r="G141" s="263" t="s">
        <v>44</v>
      </c>
      <c r="H141" s="126"/>
      <c r="I141" s="126"/>
      <c r="J141" s="6"/>
    </row>
    <row r="142" spans="2:10" ht="30" customHeight="1" thickBot="1" x14ac:dyDescent="0.3">
      <c r="B142" s="139" t="s">
        <v>295</v>
      </c>
      <c r="C142" s="140">
        <v>2032309.21</v>
      </c>
      <c r="D142" s="141">
        <v>1918561.58</v>
      </c>
      <c r="E142" s="142">
        <v>0.94399999999999995</v>
      </c>
      <c r="F142" s="43" t="s">
        <v>326</v>
      </c>
      <c r="G142" s="373" t="s">
        <v>327</v>
      </c>
      <c r="H142" s="126"/>
      <c r="I142" s="126"/>
      <c r="J142" s="6"/>
    </row>
    <row r="143" spans="2:10" ht="30" customHeight="1" thickBot="1" x14ac:dyDescent="0.3">
      <c r="B143" s="139" t="s">
        <v>296</v>
      </c>
      <c r="C143" s="140">
        <v>3246933.6</v>
      </c>
      <c r="D143" s="141">
        <v>789294.76</v>
      </c>
      <c r="E143" s="142">
        <v>0.24310000000000001</v>
      </c>
      <c r="F143" s="43" t="s">
        <v>326</v>
      </c>
      <c r="G143" s="339"/>
      <c r="H143" s="126"/>
      <c r="I143" s="126"/>
      <c r="J143" s="6"/>
    </row>
    <row r="144" spans="2:10" ht="30" customHeight="1" thickBot="1" x14ac:dyDescent="0.3">
      <c r="B144" s="139" t="s">
        <v>297</v>
      </c>
      <c r="C144" s="140">
        <v>68249.14</v>
      </c>
      <c r="D144" s="141">
        <v>57086.03</v>
      </c>
      <c r="E144" s="142">
        <v>0.83640000000000003</v>
      </c>
      <c r="F144" s="43" t="s">
        <v>326</v>
      </c>
      <c r="G144" s="339"/>
      <c r="H144" s="126"/>
      <c r="I144" s="126"/>
      <c r="J144" s="6"/>
    </row>
    <row r="145" spans="2:10" ht="30" customHeight="1" thickBot="1" x14ac:dyDescent="0.3">
      <c r="B145" s="139" t="s">
        <v>298</v>
      </c>
      <c r="C145" s="140">
        <v>98116.07</v>
      </c>
      <c r="D145" s="141">
        <v>52565.63</v>
      </c>
      <c r="E145" s="142">
        <v>0.53569999999999995</v>
      </c>
      <c r="F145" s="43" t="s">
        <v>326</v>
      </c>
      <c r="G145" s="339"/>
      <c r="H145" s="126"/>
      <c r="I145" s="126"/>
      <c r="J145" s="6"/>
    </row>
    <row r="146" spans="2:10" ht="30" customHeight="1" thickBot="1" x14ac:dyDescent="0.3">
      <c r="B146" s="139" t="s">
        <v>299</v>
      </c>
      <c r="C146" s="140">
        <v>86073.53</v>
      </c>
      <c r="D146" s="141">
        <v>51348.82</v>
      </c>
      <c r="E146" s="142">
        <v>0.59660000000000002</v>
      </c>
      <c r="F146" s="43" t="s">
        <v>326</v>
      </c>
      <c r="G146" s="339"/>
      <c r="H146" s="126"/>
      <c r="I146" s="126"/>
      <c r="J146" s="6"/>
    </row>
    <row r="147" spans="2:10" ht="30" customHeight="1" thickBot="1" x14ac:dyDescent="0.3">
      <c r="B147" s="139" t="s">
        <v>300</v>
      </c>
      <c r="C147" s="140">
        <v>23449.360000000001</v>
      </c>
      <c r="D147" s="141">
        <v>22458.14</v>
      </c>
      <c r="E147" s="142">
        <v>0.9577</v>
      </c>
      <c r="F147" s="43" t="s">
        <v>326</v>
      </c>
      <c r="G147" s="339"/>
      <c r="H147" s="126"/>
      <c r="I147" s="126"/>
      <c r="J147" s="6"/>
    </row>
    <row r="148" spans="2:10" ht="30" customHeight="1" thickBot="1" x14ac:dyDescent="0.3">
      <c r="B148" s="139" t="s">
        <v>301</v>
      </c>
      <c r="C148" s="140">
        <v>1000000</v>
      </c>
      <c r="D148" s="141">
        <v>0</v>
      </c>
      <c r="E148" s="143">
        <v>0</v>
      </c>
      <c r="F148" s="43" t="s">
        <v>326</v>
      </c>
      <c r="G148" s="339"/>
      <c r="H148" s="126"/>
      <c r="I148" s="126"/>
      <c r="J148" s="6"/>
    </row>
    <row r="149" spans="2:10" ht="38.25" customHeight="1" thickBot="1" x14ac:dyDescent="0.3">
      <c r="B149" s="139" t="s">
        <v>345</v>
      </c>
      <c r="C149" s="140">
        <v>214192.17</v>
      </c>
      <c r="D149" s="141">
        <v>181253.16</v>
      </c>
      <c r="E149" s="142">
        <v>0.84619999999999995</v>
      </c>
      <c r="F149" s="43" t="s">
        <v>326</v>
      </c>
      <c r="G149" s="339"/>
      <c r="H149" s="126"/>
      <c r="I149" s="126"/>
      <c r="J149" s="6"/>
    </row>
    <row r="150" spans="2:10" ht="30" customHeight="1" thickBot="1" x14ac:dyDescent="0.3">
      <c r="B150" s="139" t="s">
        <v>302</v>
      </c>
      <c r="C150" s="140">
        <v>24240</v>
      </c>
      <c r="D150" s="141">
        <v>10110.36</v>
      </c>
      <c r="E150" s="142">
        <v>0.41710000000000003</v>
      </c>
      <c r="F150" s="43" t="s">
        <v>326</v>
      </c>
      <c r="G150" s="339"/>
      <c r="H150" s="126"/>
      <c r="I150" s="126"/>
      <c r="J150" s="6"/>
    </row>
    <row r="151" spans="2:10" ht="30" customHeight="1" thickBot="1" x14ac:dyDescent="0.3">
      <c r="B151" s="139" t="s">
        <v>303</v>
      </c>
      <c r="C151" s="140">
        <v>11402</v>
      </c>
      <c r="D151" s="141">
        <v>11355.98</v>
      </c>
      <c r="E151" s="142">
        <v>0.996</v>
      </c>
      <c r="F151" s="43" t="s">
        <v>326</v>
      </c>
      <c r="G151" s="339"/>
      <c r="H151" s="126"/>
      <c r="I151" s="126"/>
      <c r="J151" s="6"/>
    </row>
    <row r="152" spans="2:10" ht="30" customHeight="1" thickBot="1" x14ac:dyDescent="0.3">
      <c r="B152" s="139" t="s">
        <v>304</v>
      </c>
      <c r="C152" s="140">
        <v>101302.72</v>
      </c>
      <c r="D152" s="141">
        <v>50714.95</v>
      </c>
      <c r="E152" s="142">
        <v>0.50060000000000004</v>
      </c>
      <c r="F152" s="43" t="s">
        <v>326</v>
      </c>
      <c r="G152" s="339"/>
      <c r="H152" s="126"/>
      <c r="I152" s="126"/>
      <c r="J152" s="6"/>
    </row>
    <row r="153" spans="2:10" ht="36" customHeight="1" thickBot="1" x14ac:dyDescent="0.3">
      <c r="B153" s="139" t="s">
        <v>305</v>
      </c>
      <c r="C153" s="140">
        <v>9017.1</v>
      </c>
      <c r="D153" s="141">
        <v>9006.6299999999992</v>
      </c>
      <c r="E153" s="142">
        <v>0.99880000000000002</v>
      </c>
      <c r="F153" s="43" t="s">
        <v>326</v>
      </c>
      <c r="G153" s="339"/>
      <c r="H153" s="126"/>
      <c r="I153" s="126"/>
      <c r="J153" s="6"/>
    </row>
    <row r="154" spans="2:10" ht="30" customHeight="1" thickBot="1" x14ac:dyDescent="0.3">
      <c r="B154" s="139" t="s">
        <v>306</v>
      </c>
      <c r="C154" s="140">
        <v>80694.69</v>
      </c>
      <c r="D154" s="141">
        <v>45890.06</v>
      </c>
      <c r="E154" s="142">
        <v>0.56869999999999998</v>
      </c>
      <c r="F154" s="43" t="s">
        <v>326</v>
      </c>
      <c r="G154" s="339"/>
      <c r="H154" s="126"/>
      <c r="I154" s="126"/>
      <c r="J154" s="6"/>
    </row>
    <row r="155" spans="2:10" ht="30" customHeight="1" thickBot="1" x14ac:dyDescent="0.3">
      <c r="B155" s="139" t="s">
        <v>307</v>
      </c>
      <c r="C155" s="140">
        <v>169936.8</v>
      </c>
      <c r="D155" s="141">
        <v>68035.11</v>
      </c>
      <c r="E155" s="142">
        <v>0.40039999999999998</v>
      </c>
      <c r="F155" s="43" t="s">
        <v>326</v>
      </c>
      <c r="G155" s="339"/>
      <c r="H155" s="126"/>
      <c r="I155" s="126"/>
      <c r="J155" s="6"/>
    </row>
    <row r="156" spans="2:10" ht="30" customHeight="1" thickBot="1" x14ac:dyDescent="0.3">
      <c r="B156" s="139" t="s">
        <v>308</v>
      </c>
      <c r="C156" s="140">
        <v>137715.56</v>
      </c>
      <c r="D156" s="141">
        <v>126009.48</v>
      </c>
      <c r="E156" s="142">
        <v>0.91500000000000004</v>
      </c>
      <c r="F156" s="43" t="s">
        <v>326</v>
      </c>
      <c r="G156" s="339"/>
      <c r="H156" s="126"/>
      <c r="I156" s="126"/>
      <c r="J156" s="6"/>
    </row>
    <row r="157" spans="2:10" ht="30" customHeight="1" thickBot="1" x14ac:dyDescent="0.3">
      <c r="B157" s="139" t="s">
        <v>309</v>
      </c>
      <c r="C157" s="140">
        <v>262745.51</v>
      </c>
      <c r="D157" s="141">
        <v>119731.85</v>
      </c>
      <c r="E157" s="142">
        <v>0.45569999999999999</v>
      </c>
      <c r="F157" s="43" t="s">
        <v>326</v>
      </c>
      <c r="G157" s="339"/>
      <c r="H157" s="126"/>
      <c r="I157" s="126"/>
      <c r="J157" s="6"/>
    </row>
    <row r="158" spans="2:10" ht="30" customHeight="1" thickBot="1" x14ac:dyDescent="0.3">
      <c r="B158" s="139" t="s">
        <v>310</v>
      </c>
      <c r="C158" s="140">
        <v>121832</v>
      </c>
      <c r="D158" s="141">
        <v>12951.59</v>
      </c>
      <c r="E158" s="142">
        <v>0.10630000000000001</v>
      </c>
      <c r="F158" s="43" t="s">
        <v>326</v>
      </c>
      <c r="G158" s="339"/>
      <c r="H158" s="126"/>
      <c r="I158" s="126"/>
      <c r="J158" s="6"/>
    </row>
    <row r="159" spans="2:10" ht="30" customHeight="1" thickBot="1" x14ac:dyDescent="0.3">
      <c r="B159" s="139" t="s">
        <v>311</v>
      </c>
      <c r="C159" s="140">
        <v>54230</v>
      </c>
      <c r="D159" s="141">
        <v>720</v>
      </c>
      <c r="E159" s="142">
        <v>1.3299999999999999E-2</v>
      </c>
      <c r="F159" s="43" t="s">
        <v>326</v>
      </c>
      <c r="G159" s="339"/>
      <c r="H159" s="126"/>
      <c r="I159" s="126"/>
      <c r="J159" s="6"/>
    </row>
    <row r="160" spans="2:10" ht="30" customHeight="1" thickBot="1" x14ac:dyDescent="0.3">
      <c r="B160" s="139" t="s">
        <v>312</v>
      </c>
      <c r="C160" s="140">
        <v>242728.57</v>
      </c>
      <c r="D160" s="141">
        <v>136049.26999999999</v>
      </c>
      <c r="E160" s="142">
        <v>0.5605</v>
      </c>
      <c r="F160" s="43" t="s">
        <v>326</v>
      </c>
      <c r="G160" s="339"/>
      <c r="H160" s="126"/>
      <c r="I160" s="126"/>
      <c r="J160" s="6"/>
    </row>
    <row r="161" spans="2:10" ht="30" customHeight="1" thickBot="1" x14ac:dyDescent="0.3">
      <c r="B161" s="139" t="s">
        <v>313</v>
      </c>
      <c r="C161" s="140">
        <v>166000</v>
      </c>
      <c r="D161" s="141">
        <v>0</v>
      </c>
      <c r="E161" s="143">
        <v>0</v>
      </c>
      <c r="F161" s="43" t="s">
        <v>326</v>
      </c>
      <c r="G161" s="339"/>
      <c r="H161" s="126"/>
      <c r="I161" s="126"/>
      <c r="J161" s="6"/>
    </row>
    <row r="162" spans="2:10" ht="30" customHeight="1" thickBot="1" x14ac:dyDescent="0.3">
      <c r="B162" s="139" t="s">
        <v>314</v>
      </c>
      <c r="C162" s="140">
        <v>301750.55</v>
      </c>
      <c r="D162" s="141">
        <v>71580.7</v>
      </c>
      <c r="E162" s="142">
        <v>0.23719999999999999</v>
      </c>
      <c r="F162" s="43" t="s">
        <v>326</v>
      </c>
      <c r="G162" s="339"/>
      <c r="H162" s="126"/>
      <c r="I162" s="126"/>
      <c r="J162" s="6"/>
    </row>
    <row r="163" spans="2:10" ht="30" customHeight="1" thickBot="1" x14ac:dyDescent="0.3">
      <c r="B163" s="139" t="s">
        <v>315</v>
      </c>
      <c r="C163" s="140">
        <v>498949.35</v>
      </c>
      <c r="D163" s="141">
        <v>398011.44</v>
      </c>
      <c r="E163" s="142">
        <v>0.79769999999999996</v>
      </c>
      <c r="F163" s="43" t="s">
        <v>326</v>
      </c>
      <c r="G163" s="339"/>
      <c r="H163" s="126"/>
      <c r="I163" s="126"/>
      <c r="J163" s="6"/>
    </row>
    <row r="164" spans="2:10" ht="30" customHeight="1" thickBot="1" x14ac:dyDescent="0.3">
      <c r="B164" s="139" t="s">
        <v>316</v>
      </c>
      <c r="C164" s="140">
        <v>917173.23</v>
      </c>
      <c r="D164" s="141">
        <v>6400</v>
      </c>
      <c r="E164" s="142">
        <v>7.0000000000000001E-3</v>
      </c>
      <c r="F164" s="43" t="s">
        <v>326</v>
      </c>
      <c r="G164" s="339"/>
      <c r="H164" s="126"/>
      <c r="I164" s="126"/>
      <c r="J164" s="6"/>
    </row>
    <row r="165" spans="2:10" ht="30" customHeight="1" thickBot="1" x14ac:dyDescent="0.3">
      <c r="B165" s="139" t="s">
        <v>317</v>
      </c>
      <c r="C165" s="140">
        <v>977600</v>
      </c>
      <c r="D165" s="141">
        <v>32000</v>
      </c>
      <c r="E165" s="142">
        <v>3.27E-2</v>
      </c>
      <c r="F165" s="43" t="s">
        <v>326</v>
      </c>
      <c r="G165" s="339"/>
      <c r="H165" s="126"/>
      <c r="I165" s="126"/>
      <c r="J165" s="6"/>
    </row>
    <row r="166" spans="2:10" ht="30" customHeight="1" thickBot="1" x14ac:dyDescent="0.3">
      <c r="B166" s="139" t="s">
        <v>318</v>
      </c>
      <c r="C166" s="140">
        <v>1176739.3600000001</v>
      </c>
      <c r="D166" s="141">
        <v>0</v>
      </c>
      <c r="E166" s="143">
        <v>0</v>
      </c>
      <c r="F166" s="43" t="s">
        <v>326</v>
      </c>
      <c r="G166" s="339"/>
      <c r="H166" s="126"/>
      <c r="I166" s="126"/>
      <c r="J166" s="6"/>
    </row>
    <row r="167" spans="2:10" ht="30" customHeight="1" thickBot="1" x14ac:dyDescent="0.3">
      <c r="B167" s="139" t="s">
        <v>319</v>
      </c>
      <c r="C167" s="140">
        <v>417721.84</v>
      </c>
      <c r="D167" s="141">
        <v>131032.72</v>
      </c>
      <c r="E167" s="142">
        <v>0.31369999999999998</v>
      </c>
      <c r="F167" s="43" t="s">
        <v>326</v>
      </c>
      <c r="G167" s="339"/>
      <c r="H167" s="126"/>
      <c r="I167" s="126"/>
      <c r="J167" s="6"/>
    </row>
    <row r="168" spans="2:10" ht="30" customHeight="1" thickBot="1" x14ac:dyDescent="0.3">
      <c r="B168" s="139" t="s">
        <v>320</v>
      </c>
      <c r="C168" s="140">
        <v>7177401.0899999999</v>
      </c>
      <c r="D168" s="141">
        <v>5820933.3499999996</v>
      </c>
      <c r="E168" s="142">
        <v>0.81100000000000005</v>
      </c>
      <c r="F168" s="43" t="s">
        <v>326</v>
      </c>
      <c r="G168" s="339"/>
      <c r="H168" s="126"/>
      <c r="I168" s="126"/>
      <c r="J168" s="6"/>
    </row>
    <row r="169" spans="2:10" ht="30" customHeight="1" thickBot="1" x14ac:dyDescent="0.3">
      <c r="B169" s="139" t="s">
        <v>321</v>
      </c>
      <c r="C169" s="140">
        <v>712007.91</v>
      </c>
      <c r="D169" s="141">
        <v>185739.08</v>
      </c>
      <c r="E169" s="142">
        <v>0.26090000000000002</v>
      </c>
      <c r="F169" s="43" t="s">
        <v>326</v>
      </c>
      <c r="G169" s="339"/>
      <c r="H169" s="126"/>
      <c r="I169" s="126"/>
      <c r="J169" s="6"/>
    </row>
    <row r="170" spans="2:10" ht="30" customHeight="1" thickBot="1" x14ac:dyDescent="0.3">
      <c r="B170" s="139" t="s">
        <v>322</v>
      </c>
      <c r="C170" s="140">
        <v>746958.77</v>
      </c>
      <c r="D170" s="141">
        <v>700881.71</v>
      </c>
      <c r="E170" s="142">
        <v>0.93830000000000002</v>
      </c>
      <c r="F170" s="43" t="s">
        <v>326</v>
      </c>
      <c r="G170" s="339"/>
      <c r="H170" s="126"/>
      <c r="I170" s="126"/>
      <c r="J170" s="6"/>
    </row>
    <row r="171" spans="2:10" ht="30" customHeight="1" thickBot="1" x14ac:dyDescent="0.3">
      <c r="B171" s="139" t="s">
        <v>323</v>
      </c>
      <c r="C171" s="140">
        <v>6186342.6399999997</v>
      </c>
      <c r="D171" s="141">
        <v>3321099.11</v>
      </c>
      <c r="E171" s="142">
        <v>0.53680000000000005</v>
      </c>
      <c r="F171" s="43" t="s">
        <v>326</v>
      </c>
      <c r="G171" s="339"/>
      <c r="H171" s="126"/>
      <c r="I171" s="126"/>
      <c r="J171" s="6"/>
    </row>
    <row r="172" spans="2:10" ht="30" customHeight="1" thickBot="1" x14ac:dyDescent="0.3">
      <c r="B172" s="139" t="s">
        <v>324</v>
      </c>
      <c r="C172" s="140">
        <v>3685315.73</v>
      </c>
      <c r="D172" s="141">
        <v>722297.02</v>
      </c>
      <c r="E172" s="142">
        <v>0.19600000000000001</v>
      </c>
      <c r="F172" s="43" t="s">
        <v>326</v>
      </c>
      <c r="G172" s="339"/>
      <c r="H172" s="126"/>
      <c r="I172" s="126"/>
      <c r="J172" s="6"/>
    </row>
    <row r="173" spans="2:10" ht="30" customHeight="1" thickBot="1" x14ac:dyDescent="0.3">
      <c r="B173" s="144" t="s">
        <v>325</v>
      </c>
      <c r="C173" s="140">
        <v>10884389.68</v>
      </c>
      <c r="D173" s="141">
        <v>402996.69</v>
      </c>
      <c r="E173" s="142">
        <f>+D173/C173</f>
        <v>3.7025198642097863E-2</v>
      </c>
      <c r="F173" s="43" t="s">
        <v>326</v>
      </c>
      <c r="G173" s="340"/>
      <c r="H173" s="126"/>
      <c r="I173" s="126"/>
      <c r="J173" s="6"/>
    </row>
    <row r="174" spans="2:10" ht="16.5" thickBot="1" x14ac:dyDescent="0.3">
      <c r="B174" s="126"/>
      <c r="C174" s="126"/>
      <c r="D174" s="126"/>
      <c r="E174" s="126"/>
      <c r="F174" s="126"/>
      <c r="G174" s="126"/>
      <c r="I174" s="126"/>
      <c r="J174" s="6"/>
    </row>
    <row r="175" spans="2:10" ht="78.75" customHeight="1" thickBot="1" x14ac:dyDescent="0.3">
      <c r="B175" s="123" t="s">
        <v>188</v>
      </c>
      <c r="C175" s="124" t="s">
        <v>334</v>
      </c>
      <c r="D175" s="46" t="s">
        <v>514</v>
      </c>
      <c r="E175" s="6"/>
      <c r="F175" s="6"/>
      <c r="G175" s="126"/>
      <c r="I175" s="126"/>
      <c r="J175" s="6"/>
    </row>
    <row r="176" spans="2:10" ht="59.25" customHeight="1" thickBot="1" x14ac:dyDescent="0.3">
      <c r="B176" s="37" t="s">
        <v>170</v>
      </c>
      <c r="C176" s="104">
        <v>44500</v>
      </c>
      <c r="D176" s="6"/>
      <c r="E176" s="6"/>
      <c r="F176" s="6"/>
      <c r="G176" s="126"/>
      <c r="I176" s="126"/>
      <c r="J176" s="6"/>
    </row>
    <row r="177" spans="2:10" ht="16.5" thickBot="1" x14ac:dyDescent="0.3">
      <c r="B177" s="126"/>
      <c r="C177" s="126"/>
      <c r="D177" s="126"/>
      <c r="E177" s="126"/>
      <c r="F177" s="126"/>
      <c r="G177" s="126"/>
      <c r="H177" s="126"/>
      <c r="I177" s="126"/>
      <c r="J177" s="6"/>
    </row>
    <row r="178" spans="2:10" ht="45" customHeight="1" x14ac:dyDescent="0.25">
      <c r="B178" s="457" t="s">
        <v>171</v>
      </c>
      <c r="C178" s="128" t="s">
        <v>172</v>
      </c>
      <c r="D178" s="129" t="s">
        <v>173</v>
      </c>
      <c r="E178" s="126"/>
      <c r="F178" s="126"/>
      <c r="G178" s="126"/>
      <c r="I178" s="126"/>
      <c r="J178" s="6"/>
    </row>
    <row r="179" spans="2:10" ht="39.75" customHeight="1" thickBot="1" x14ac:dyDescent="0.3">
      <c r="B179" s="458"/>
      <c r="C179" s="125" t="s">
        <v>268</v>
      </c>
      <c r="D179" s="145" t="s">
        <v>335</v>
      </c>
      <c r="E179" s="126"/>
      <c r="F179" s="126"/>
      <c r="G179" s="126"/>
      <c r="I179" s="126"/>
      <c r="J179" s="6"/>
    </row>
    <row r="180" spans="2:10" ht="29.25" customHeight="1" thickBot="1" x14ac:dyDescent="0.3">
      <c r="B180" s="47"/>
      <c r="C180" s="127"/>
      <c r="D180" s="48"/>
      <c r="E180" s="126"/>
      <c r="F180" s="126"/>
      <c r="G180" s="126"/>
      <c r="I180" s="126"/>
      <c r="J180" s="6"/>
    </row>
    <row r="181" spans="2:10" ht="16.5" thickBot="1" x14ac:dyDescent="0.3">
      <c r="B181" s="326" t="s">
        <v>250</v>
      </c>
      <c r="C181" s="327"/>
      <c r="D181" s="327"/>
      <c r="E181" s="327"/>
      <c r="F181" s="328"/>
      <c r="G181" s="126"/>
      <c r="I181" s="126"/>
      <c r="J181" s="6"/>
    </row>
    <row r="182" spans="2:10" ht="71.25" customHeight="1" thickBot="1" x14ac:dyDescent="0.3">
      <c r="B182" s="40" t="s">
        <v>515</v>
      </c>
      <c r="C182" s="263" t="s">
        <v>256</v>
      </c>
      <c r="D182" s="42" t="s">
        <v>189</v>
      </c>
      <c r="E182" s="42" t="s">
        <v>252</v>
      </c>
      <c r="F182" s="42" t="s">
        <v>94</v>
      </c>
      <c r="I182" s="126"/>
      <c r="J182" s="6"/>
    </row>
    <row r="183" spans="2:10" ht="279" customHeight="1" x14ac:dyDescent="0.25">
      <c r="B183" s="377" t="s">
        <v>349</v>
      </c>
      <c r="C183" s="371" t="s">
        <v>516</v>
      </c>
      <c r="D183" s="371" t="s">
        <v>352</v>
      </c>
      <c r="E183" s="371" t="s">
        <v>351</v>
      </c>
      <c r="F183" s="373" t="s">
        <v>350</v>
      </c>
      <c r="I183" s="126"/>
      <c r="J183" s="6"/>
    </row>
    <row r="184" spans="2:10" ht="309" customHeight="1" thickBot="1" x14ac:dyDescent="0.3">
      <c r="B184" s="378"/>
      <c r="C184" s="372"/>
      <c r="D184" s="372"/>
      <c r="E184" s="372"/>
      <c r="F184" s="387"/>
      <c r="I184" s="126"/>
      <c r="J184" s="6"/>
    </row>
    <row r="185" spans="2:10" ht="16.5" thickBot="1" x14ac:dyDescent="0.3">
      <c r="B185" s="28"/>
      <c r="C185" s="28"/>
      <c r="J185" s="6"/>
    </row>
    <row r="186" spans="2:10" ht="30" customHeight="1" thickBot="1" x14ac:dyDescent="0.3">
      <c r="B186" s="326" t="s">
        <v>265</v>
      </c>
      <c r="C186" s="327"/>
      <c r="D186" s="327"/>
      <c r="E186" s="328"/>
      <c r="J186" s="6"/>
    </row>
    <row r="187" spans="2:10" ht="52.5" customHeight="1" thickBot="1" x14ac:dyDescent="0.3">
      <c r="B187" s="130" t="s">
        <v>360</v>
      </c>
      <c r="C187" s="250" t="s">
        <v>219</v>
      </c>
      <c r="D187" s="250" t="s">
        <v>137</v>
      </c>
      <c r="E187" s="250" t="s">
        <v>40</v>
      </c>
      <c r="F187" s="245" t="s">
        <v>190</v>
      </c>
      <c r="J187" s="6"/>
    </row>
    <row r="188" spans="2:10" ht="83.25" customHeight="1" x14ac:dyDescent="0.25">
      <c r="B188" s="49" t="s">
        <v>138</v>
      </c>
      <c r="C188" s="146" t="s">
        <v>349</v>
      </c>
      <c r="D188" s="50" t="s">
        <v>353</v>
      </c>
      <c r="E188" s="51" t="s">
        <v>354</v>
      </c>
      <c r="F188" s="50" t="s">
        <v>355</v>
      </c>
      <c r="G188" s="50" t="s">
        <v>355</v>
      </c>
      <c r="J188" s="6"/>
    </row>
    <row r="189" spans="2:10" ht="172.5" customHeight="1" x14ac:dyDescent="0.25">
      <c r="B189" s="52" t="s">
        <v>249</v>
      </c>
      <c r="C189" s="147" t="s">
        <v>268</v>
      </c>
      <c r="D189" s="53" t="s">
        <v>461</v>
      </c>
      <c r="E189" s="54" t="s">
        <v>361</v>
      </c>
      <c r="F189" s="53" t="s">
        <v>356</v>
      </c>
      <c r="G189" s="53" t="s">
        <v>356</v>
      </c>
      <c r="J189" s="6"/>
    </row>
    <row r="190" spans="2:10" ht="82.5" customHeight="1" x14ac:dyDescent="0.25">
      <c r="B190" s="52" t="s">
        <v>139</v>
      </c>
      <c r="C190" s="147" t="s">
        <v>268</v>
      </c>
      <c r="D190" s="53" t="s">
        <v>357</v>
      </c>
      <c r="E190" s="54" t="s">
        <v>358</v>
      </c>
      <c r="F190" s="53" t="s">
        <v>359</v>
      </c>
      <c r="G190" s="53" t="s">
        <v>359</v>
      </c>
      <c r="J190" s="6"/>
    </row>
    <row r="191" spans="2:10" ht="23.25" customHeight="1" x14ac:dyDescent="0.25">
      <c r="B191" s="52" t="s">
        <v>140</v>
      </c>
      <c r="C191" s="147" t="s">
        <v>81</v>
      </c>
      <c r="D191" s="53"/>
      <c r="E191" s="54"/>
      <c r="F191" s="53"/>
      <c r="G191" s="53"/>
      <c r="J191" s="6"/>
    </row>
    <row r="192" spans="2:10" ht="26.25" customHeight="1" thickBot="1" x14ac:dyDescent="0.3">
      <c r="B192" s="55" t="s">
        <v>141</v>
      </c>
      <c r="C192" s="148" t="s">
        <v>81</v>
      </c>
      <c r="D192" s="56"/>
      <c r="E192" s="57"/>
      <c r="F192" s="56"/>
      <c r="G192" s="56"/>
      <c r="J192" s="6"/>
    </row>
    <row r="193" spans="2:10" ht="16.5" thickBot="1" x14ac:dyDescent="0.3">
      <c r="B193" s="58"/>
      <c r="C193" s="58"/>
    </row>
    <row r="194" spans="2:10" ht="16.5" thickBot="1" x14ac:dyDescent="0.3">
      <c r="B194" s="385" t="s">
        <v>41</v>
      </c>
      <c r="C194" s="385"/>
      <c r="D194" s="385"/>
    </row>
    <row r="195" spans="2:10" ht="57.75" customHeight="1" thickBot="1" x14ac:dyDescent="0.3">
      <c r="B195" s="274" t="s">
        <v>42</v>
      </c>
      <c r="C195" s="274" t="s">
        <v>43</v>
      </c>
      <c r="D195" s="274" t="s">
        <v>44</v>
      </c>
    </row>
    <row r="196" spans="2:10" ht="58.5" customHeight="1" x14ac:dyDescent="0.25">
      <c r="B196" s="112" t="s">
        <v>220</v>
      </c>
      <c r="C196" s="268" t="s">
        <v>268</v>
      </c>
      <c r="D196" s="149" t="s">
        <v>336</v>
      </c>
    </row>
    <row r="197" spans="2:10" ht="59.25" customHeight="1" x14ac:dyDescent="0.25">
      <c r="B197" s="113" t="s">
        <v>242</v>
      </c>
      <c r="C197" s="114" t="s">
        <v>268</v>
      </c>
      <c r="D197" s="150" t="s">
        <v>336</v>
      </c>
    </row>
    <row r="198" spans="2:10" ht="58.5" customHeight="1" x14ac:dyDescent="0.25">
      <c r="B198" s="115" t="s">
        <v>243</v>
      </c>
      <c r="C198" s="269" t="s">
        <v>81</v>
      </c>
      <c r="D198" s="115" t="s">
        <v>337</v>
      </c>
    </row>
    <row r="199" spans="2:10" ht="63" customHeight="1" x14ac:dyDescent="0.25">
      <c r="B199" s="115" t="s">
        <v>244</v>
      </c>
      <c r="C199" s="269" t="s">
        <v>81</v>
      </c>
      <c r="D199" s="115" t="s">
        <v>337</v>
      </c>
    </row>
    <row r="200" spans="2:10" ht="80.25" customHeight="1" x14ac:dyDescent="0.25">
      <c r="B200" s="115" t="s">
        <v>245</v>
      </c>
      <c r="C200" s="269" t="s">
        <v>268</v>
      </c>
      <c r="D200" s="151" t="s">
        <v>338</v>
      </c>
    </row>
    <row r="201" spans="2:10" ht="63.75" customHeight="1" x14ac:dyDescent="0.25">
      <c r="B201" s="353" t="s">
        <v>246</v>
      </c>
      <c r="C201" s="347" t="s">
        <v>268</v>
      </c>
      <c r="D201" s="296" t="s">
        <v>348</v>
      </c>
    </row>
    <row r="202" spans="2:10" ht="63.75" customHeight="1" x14ac:dyDescent="0.25">
      <c r="B202" s="354"/>
      <c r="C202" s="348"/>
      <c r="D202" s="297" t="s">
        <v>498</v>
      </c>
    </row>
    <row r="203" spans="2:10" ht="63.75" customHeight="1" thickBot="1" x14ac:dyDescent="0.3">
      <c r="B203" s="355"/>
      <c r="C203" s="349"/>
      <c r="D203" s="297" t="s">
        <v>499</v>
      </c>
      <c r="E203" s="152"/>
      <c r="F203" s="152"/>
    </row>
    <row r="204" spans="2:10" ht="132" customHeight="1" thickBot="1" x14ac:dyDescent="0.3">
      <c r="B204" s="448" t="s">
        <v>464</v>
      </c>
      <c r="C204" s="448"/>
      <c r="D204" s="448"/>
    </row>
    <row r="205" spans="2:10" ht="16.5" thickBot="1" x14ac:dyDescent="0.3">
      <c r="B205" s="58"/>
      <c r="C205" s="58"/>
      <c r="J205" s="6"/>
    </row>
    <row r="206" spans="2:10" ht="26.25" customHeight="1" thickBot="1" x14ac:dyDescent="0.3">
      <c r="B206" s="326" t="s">
        <v>45</v>
      </c>
      <c r="C206" s="327"/>
      <c r="D206" s="327"/>
      <c r="E206" s="328"/>
      <c r="J206" s="6"/>
    </row>
    <row r="207" spans="2:10" ht="24" customHeight="1" thickBot="1" x14ac:dyDescent="0.3">
      <c r="B207" s="382" t="s">
        <v>150</v>
      </c>
      <c r="C207" s="383"/>
      <c r="D207" s="383"/>
      <c r="E207" s="384"/>
      <c r="F207" s="6"/>
      <c r="J207" s="6"/>
    </row>
    <row r="208" spans="2:10" ht="60.75" customHeight="1" thickBot="1" x14ac:dyDescent="0.3">
      <c r="B208" s="111" t="s">
        <v>161</v>
      </c>
      <c r="C208" s="111" t="s">
        <v>253</v>
      </c>
      <c r="D208" s="111" t="s">
        <v>254</v>
      </c>
      <c r="E208" s="111" t="s">
        <v>248</v>
      </c>
      <c r="F208" s="111" t="s">
        <v>152</v>
      </c>
      <c r="G208" s="111" t="s">
        <v>44</v>
      </c>
      <c r="J208" s="6"/>
    </row>
    <row r="209" spans="2:10" ht="84" customHeight="1" x14ac:dyDescent="0.25">
      <c r="B209" s="350" t="s">
        <v>151</v>
      </c>
      <c r="C209" s="338" t="s">
        <v>268</v>
      </c>
      <c r="D209" s="338">
        <v>3</v>
      </c>
      <c r="E209" s="338" t="s">
        <v>339</v>
      </c>
      <c r="F209" s="284" t="s">
        <v>507</v>
      </c>
      <c r="G209" s="282" t="s">
        <v>348</v>
      </c>
      <c r="J209" s="6"/>
    </row>
    <row r="210" spans="2:10" ht="84" customHeight="1" x14ac:dyDescent="0.25">
      <c r="B210" s="351"/>
      <c r="C210" s="339"/>
      <c r="D210" s="339"/>
      <c r="E210" s="339"/>
      <c r="F210" s="285" t="s">
        <v>500</v>
      </c>
      <c r="G210" s="287" t="s">
        <v>498</v>
      </c>
      <c r="J210" s="6"/>
    </row>
    <row r="211" spans="2:10" ht="84" customHeight="1" x14ac:dyDescent="0.25">
      <c r="B211" s="352"/>
      <c r="C211" s="449"/>
      <c r="D211" s="449"/>
      <c r="E211" s="449"/>
      <c r="F211" s="286" t="s">
        <v>508</v>
      </c>
      <c r="G211" s="287" t="s">
        <v>499</v>
      </c>
      <c r="J211" s="6"/>
    </row>
    <row r="212" spans="2:10" x14ac:dyDescent="0.25">
      <c r="B212" s="60" t="s">
        <v>46</v>
      </c>
      <c r="C212" s="108" t="s">
        <v>81</v>
      </c>
      <c r="D212" s="109"/>
      <c r="E212" s="108"/>
      <c r="F212" s="109"/>
      <c r="G212" s="109"/>
      <c r="J212" s="6"/>
    </row>
    <row r="213" spans="2:10" x14ac:dyDescent="0.25">
      <c r="B213" s="60" t="s">
        <v>47</v>
      </c>
      <c r="C213" s="1" t="s">
        <v>81</v>
      </c>
      <c r="D213" s="15"/>
      <c r="E213" s="1"/>
      <c r="F213" s="15"/>
      <c r="G213" s="15"/>
      <c r="J213" s="6"/>
    </row>
    <row r="214" spans="2:10" ht="66.75" customHeight="1" x14ac:dyDescent="0.25">
      <c r="B214" s="466" t="s">
        <v>48</v>
      </c>
      <c r="C214" s="467" t="s">
        <v>268</v>
      </c>
      <c r="D214" s="467">
        <v>3</v>
      </c>
      <c r="E214" s="467" t="s">
        <v>339</v>
      </c>
      <c r="F214" s="302" t="s">
        <v>504</v>
      </c>
      <c r="G214" s="299" t="s">
        <v>501</v>
      </c>
      <c r="J214" s="6"/>
    </row>
    <row r="215" spans="2:10" ht="66.75" customHeight="1" x14ac:dyDescent="0.25">
      <c r="B215" s="351"/>
      <c r="C215" s="461"/>
      <c r="D215" s="461"/>
      <c r="E215" s="461"/>
      <c r="F215" s="304" t="s">
        <v>505</v>
      </c>
      <c r="G215" s="301" t="s">
        <v>502</v>
      </c>
      <c r="J215" s="6"/>
    </row>
    <row r="216" spans="2:10" ht="66.75" customHeight="1" x14ac:dyDescent="0.25">
      <c r="B216" s="352"/>
      <c r="C216" s="468"/>
      <c r="D216" s="468"/>
      <c r="E216" s="468"/>
      <c r="F216" s="303" t="s">
        <v>506</v>
      </c>
      <c r="G216" s="300" t="s">
        <v>503</v>
      </c>
      <c r="I216" s="152"/>
      <c r="J216" s="154"/>
    </row>
    <row r="217" spans="2:10" x14ac:dyDescent="0.25">
      <c r="B217" s="60" t="s">
        <v>49</v>
      </c>
      <c r="C217" s="1" t="s">
        <v>81</v>
      </c>
      <c r="D217" s="1"/>
      <c r="E217" s="1"/>
      <c r="F217" s="15"/>
      <c r="G217" s="15"/>
      <c r="J217" s="6"/>
    </row>
    <row r="218" spans="2:10" x14ac:dyDescent="0.25">
      <c r="B218" s="60" t="s">
        <v>50</v>
      </c>
      <c r="C218" s="108" t="s">
        <v>81</v>
      </c>
      <c r="D218" s="108"/>
      <c r="E218" s="108"/>
      <c r="F218" s="109"/>
      <c r="G218" s="109"/>
      <c r="J218" s="6"/>
    </row>
    <row r="219" spans="2:10" ht="16.5" thickBot="1" x14ac:dyDescent="0.3">
      <c r="B219" s="62" t="s">
        <v>51</v>
      </c>
      <c r="C219" s="107" t="s">
        <v>81</v>
      </c>
      <c r="D219" s="107"/>
      <c r="E219" s="242"/>
      <c r="F219" s="72"/>
      <c r="G219" s="72"/>
      <c r="J219" s="6"/>
    </row>
    <row r="220" spans="2:10" ht="16.5" thickBot="1" x14ac:dyDescent="0.3">
      <c r="B220" s="58"/>
      <c r="C220" s="58"/>
    </row>
    <row r="221" spans="2:10" ht="24.75" customHeight="1" x14ac:dyDescent="0.25">
      <c r="B221" s="442" t="s">
        <v>153</v>
      </c>
      <c r="C221" s="443"/>
      <c r="D221" s="443"/>
      <c r="E221" s="444"/>
    </row>
    <row r="222" spans="2:10" ht="21.75" customHeight="1" thickBot="1" x14ac:dyDescent="0.3">
      <c r="B222" s="445" t="s">
        <v>154</v>
      </c>
      <c r="C222" s="446"/>
      <c r="D222" s="446"/>
      <c r="E222" s="447"/>
      <c r="F222" s="6"/>
    </row>
    <row r="223" spans="2:10" ht="89.25" customHeight="1" thickBot="1" x14ac:dyDescent="0.3">
      <c r="B223" s="253" t="s">
        <v>162</v>
      </c>
      <c r="C223" s="116" t="s">
        <v>210</v>
      </c>
      <c r="D223" s="116" t="s">
        <v>211</v>
      </c>
      <c r="E223" s="116" t="s">
        <v>191</v>
      </c>
      <c r="F223" s="116" t="s">
        <v>163</v>
      </c>
      <c r="G223" s="116" t="s">
        <v>269</v>
      </c>
      <c r="H223" s="32" t="s">
        <v>193</v>
      </c>
    </row>
    <row r="224" spans="2:10" ht="144" customHeight="1" thickBot="1" x14ac:dyDescent="0.3">
      <c r="B224" s="110" t="s">
        <v>257</v>
      </c>
      <c r="C224" s="107" t="s">
        <v>81</v>
      </c>
      <c r="D224" s="66" t="s">
        <v>212</v>
      </c>
      <c r="E224" s="66"/>
      <c r="F224" s="72"/>
      <c r="G224" s="72" t="s">
        <v>192</v>
      </c>
      <c r="H224" s="72"/>
    </row>
    <row r="225" spans="2:11" ht="16.5" thickBot="1" x14ac:dyDescent="0.3">
      <c r="B225" s="58"/>
      <c r="C225" s="58"/>
      <c r="J225" s="6"/>
    </row>
    <row r="226" spans="2:11" ht="24.75" customHeight="1" thickBot="1" x14ac:dyDescent="0.3">
      <c r="B226" s="395" t="s">
        <v>52</v>
      </c>
      <c r="C226" s="463"/>
      <c r="D226" s="463"/>
      <c r="E226" s="396"/>
      <c r="J226" s="6"/>
    </row>
    <row r="227" spans="2:11" ht="30" customHeight="1" thickBot="1" x14ac:dyDescent="0.3">
      <c r="B227" s="379" t="s">
        <v>53</v>
      </c>
      <c r="C227" s="380"/>
      <c r="D227" s="380"/>
      <c r="E227" s="381"/>
      <c r="J227" s="6"/>
    </row>
    <row r="228" spans="2:11" ht="36" customHeight="1" thickBot="1" x14ac:dyDescent="0.3">
      <c r="B228" s="111" t="s">
        <v>54</v>
      </c>
      <c r="C228" s="111" t="s">
        <v>4</v>
      </c>
      <c r="D228" s="111" t="s">
        <v>55</v>
      </c>
      <c r="E228" s="111" t="s">
        <v>44</v>
      </c>
      <c r="J228" s="6"/>
    </row>
    <row r="229" spans="2:11" x14ac:dyDescent="0.25">
      <c r="B229" s="113" t="s">
        <v>56</v>
      </c>
      <c r="C229" s="213" t="s">
        <v>81</v>
      </c>
      <c r="D229" s="213" t="s">
        <v>337</v>
      </c>
      <c r="E229" s="214" t="s">
        <v>337</v>
      </c>
      <c r="J229" s="6"/>
    </row>
    <row r="230" spans="2:11" x14ac:dyDescent="0.25">
      <c r="B230" s="115" t="s">
        <v>57</v>
      </c>
      <c r="C230" s="108" t="s">
        <v>81</v>
      </c>
      <c r="D230" s="108" t="s">
        <v>340</v>
      </c>
      <c r="E230" s="109" t="s">
        <v>337</v>
      </c>
      <c r="J230" s="6"/>
    </row>
    <row r="231" spans="2:11" ht="16.5" customHeight="1" x14ac:dyDescent="0.25">
      <c r="B231" s="115" t="s">
        <v>58</v>
      </c>
      <c r="C231" s="1" t="s">
        <v>81</v>
      </c>
      <c r="D231" s="1" t="s">
        <v>341</v>
      </c>
      <c r="E231" s="15" t="s">
        <v>337</v>
      </c>
      <c r="J231" s="6"/>
    </row>
    <row r="232" spans="2:11" x14ac:dyDescent="0.25">
      <c r="B232" s="115" t="s">
        <v>59</v>
      </c>
      <c r="C232" s="108" t="s">
        <v>81</v>
      </c>
      <c r="D232" s="108" t="s">
        <v>337</v>
      </c>
      <c r="E232" s="109" t="s">
        <v>337</v>
      </c>
      <c r="J232" s="6"/>
    </row>
    <row r="233" spans="2:11" ht="16.5" thickBot="1" x14ac:dyDescent="0.3">
      <c r="B233" s="212" t="s">
        <v>51</v>
      </c>
      <c r="C233" s="2" t="s">
        <v>81</v>
      </c>
      <c r="D233" s="2" t="s">
        <v>337</v>
      </c>
      <c r="E233" s="9" t="s">
        <v>337</v>
      </c>
      <c r="J233" s="6"/>
    </row>
    <row r="234" spans="2:11" ht="16.5" thickBot="1" x14ac:dyDescent="0.3">
      <c r="B234" s="273"/>
      <c r="C234" s="273"/>
      <c r="D234" s="273"/>
      <c r="E234" s="273"/>
      <c r="F234" s="273"/>
      <c r="G234" s="6"/>
      <c r="J234" s="6"/>
    </row>
    <row r="235" spans="2:11" ht="24.75" customHeight="1" thickBot="1" x14ac:dyDescent="0.3">
      <c r="B235" s="374" t="s">
        <v>60</v>
      </c>
      <c r="C235" s="375"/>
      <c r="D235" s="375"/>
      <c r="E235" s="375"/>
      <c r="F235" s="375"/>
      <c r="G235" s="376"/>
      <c r="J235" s="6"/>
    </row>
    <row r="236" spans="2:11" ht="46.5" customHeight="1" thickBot="1" x14ac:dyDescent="0.3">
      <c r="B236" s="41" t="s">
        <v>61</v>
      </c>
      <c r="C236" s="248" t="s">
        <v>62</v>
      </c>
      <c r="D236" s="248" t="s">
        <v>63</v>
      </c>
      <c r="E236" s="248" t="s">
        <v>64</v>
      </c>
      <c r="F236" s="248" t="s">
        <v>44</v>
      </c>
      <c r="G236" s="248" t="s">
        <v>39</v>
      </c>
      <c r="J236" s="6"/>
    </row>
    <row r="237" spans="2:11" ht="256.5" customHeight="1" x14ac:dyDescent="0.25">
      <c r="B237" s="411" t="s">
        <v>155</v>
      </c>
      <c r="C237" s="338" t="s">
        <v>264</v>
      </c>
      <c r="D237" s="338" t="s">
        <v>268</v>
      </c>
      <c r="E237" s="338" t="s">
        <v>342</v>
      </c>
      <c r="F237" s="386" t="s">
        <v>486</v>
      </c>
      <c r="G237" s="371" t="s">
        <v>465</v>
      </c>
      <c r="J237" s="6"/>
    </row>
    <row r="238" spans="2:11" ht="285.60000000000002" customHeight="1" thickBot="1" x14ac:dyDescent="0.3">
      <c r="B238" s="412"/>
      <c r="C238" s="340"/>
      <c r="D238" s="340"/>
      <c r="E238" s="340"/>
      <c r="F238" s="340"/>
      <c r="G238" s="372"/>
      <c r="J238" s="6"/>
      <c r="K238" s="6"/>
    </row>
    <row r="239" spans="2:11" ht="152.25" customHeight="1" thickBot="1" x14ac:dyDescent="0.3">
      <c r="B239" s="412"/>
      <c r="C239" s="67" t="s">
        <v>194</v>
      </c>
      <c r="D239" s="105" t="s">
        <v>268</v>
      </c>
      <c r="E239" s="237" t="s">
        <v>487</v>
      </c>
      <c r="F239" s="305" t="s">
        <v>509</v>
      </c>
      <c r="G239" s="238" t="s">
        <v>326</v>
      </c>
      <c r="J239" s="6"/>
      <c r="K239" s="6"/>
    </row>
    <row r="240" spans="2:11" ht="135" customHeight="1" thickBot="1" x14ac:dyDescent="0.3">
      <c r="B240" s="465"/>
      <c r="C240" s="68" t="s">
        <v>203</v>
      </c>
      <c r="D240" s="239" t="s">
        <v>268</v>
      </c>
      <c r="E240" s="237" t="s">
        <v>488</v>
      </c>
      <c r="F240" s="305" t="s">
        <v>510</v>
      </c>
      <c r="G240" s="238" t="s">
        <v>326</v>
      </c>
      <c r="J240" s="6"/>
      <c r="K240" s="6"/>
    </row>
    <row r="241" spans="2:11" ht="129" customHeight="1" thickBot="1" x14ac:dyDescent="0.3">
      <c r="B241" s="320" t="s">
        <v>156</v>
      </c>
      <c r="C241" s="71" t="s">
        <v>333</v>
      </c>
      <c r="D241" s="107" t="s">
        <v>268</v>
      </c>
      <c r="E241" s="66" t="s">
        <v>490</v>
      </c>
      <c r="F241" s="240" t="s">
        <v>489</v>
      </c>
      <c r="G241" s="72"/>
      <c r="J241" s="6"/>
      <c r="K241" s="6"/>
    </row>
    <row r="242" spans="2:11" ht="56.25" customHeight="1" x14ac:dyDescent="0.25">
      <c r="B242" s="320"/>
      <c r="C242" s="440" t="s">
        <v>195</v>
      </c>
      <c r="D242" s="338" t="s">
        <v>268</v>
      </c>
      <c r="E242" s="440" t="s">
        <v>490</v>
      </c>
      <c r="F242" s="306" t="s">
        <v>489</v>
      </c>
      <c r="G242" s="106"/>
      <c r="J242" s="6"/>
    </row>
    <row r="243" spans="2:11" ht="160.5" customHeight="1" thickBot="1" x14ac:dyDescent="0.3">
      <c r="B243" s="320"/>
      <c r="C243" s="441"/>
      <c r="D243" s="340"/>
      <c r="E243" s="441"/>
      <c r="F243" s="240" t="s">
        <v>511</v>
      </c>
      <c r="G243" s="283" t="s">
        <v>491</v>
      </c>
      <c r="J243" s="6"/>
    </row>
    <row r="244" spans="2:11" ht="61.5" customHeight="1" thickBot="1" x14ac:dyDescent="0.3">
      <c r="B244" s="320"/>
      <c r="C244" s="67" t="s">
        <v>159</v>
      </c>
      <c r="D244" s="105"/>
      <c r="E244" s="61" t="s">
        <v>81</v>
      </c>
      <c r="F244" s="61"/>
      <c r="G244" s="61"/>
      <c r="J244" s="6"/>
    </row>
    <row r="245" spans="2:11" ht="79.5" thickBot="1" x14ac:dyDescent="0.3">
      <c r="B245" s="320"/>
      <c r="C245" s="71" t="s">
        <v>196</v>
      </c>
      <c r="D245" s="107"/>
      <c r="E245" s="66" t="s">
        <v>81</v>
      </c>
      <c r="F245" s="66" t="s">
        <v>197</v>
      </c>
      <c r="G245" s="72"/>
      <c r="J245" s="6"/>
    </row>
    <row r="246" spans="2:11" ht="99.75" customHeight="1" thickBot="1" x14ac:dyDescent="0.3">
      <c r="B246" s="320"/>
      <c r="C246" s="67" t="s">
        <v>198</v>
      </c>
      <c r="D246" s="105"/>
      <c r="E246" s="61" t="s">
        <v>199</v>
      </c>
      <c r="F246" s="61" t="s">
        <v>258</v>
      </c>
      <c r="G246" s="61"/>
      <c r="J246" s="6"/>
    </row>
    <row r="247" spans="2:11" ht="62.25" customHeight="1" thickBot="1" x14ac:dyDescent="0.3">
      <c r="B247" s="464" t="s">
        <v>157</v>
      </c>
      <c r="C247" s="68" t="s">
        <v>213</v>
      </c>
      <c r="D247" s="239"/>
      <c r="E247" s="69" t="s">
        <v>259</v>
      </c>
      <c r="F247" s="69"/>
      <c r="G247" s="70"/>
      <c r="J247" s="6"/>
    </row>
    <row r="248" spans="2:11" ht="93.75" customHeight="1" thickBot="1" x14ac:dyDescent="0.3">
      <c r="B248" s="412"/>
      <c r="C248" s="71" t="s">
        <v>214</v>
      </c>
      <c r="D248" s="107"/>
      <c r="E248" s="66" t="s">
        <v>81</v>
      </c>
      <c r="F248" s="66" t="s">
        <v>200</v>
      </c>
      <c r="G248" s="72"/>
      <c r="J248" s="6"/>
    </row>
    <row r="249" spans="2:11" ht="93.75" customHeight="1" thickBot="1" x14ac:dyDescent="0.3">
      <c r="B249" s="412"/>
      <c r="C249" s="67" t="s">
        <v>215</v>
      </c>
      <c r="D249" s="105"/>
      <c r="E249" s="61" t="s">
        <v>201</v>
      </c>
      <c r="F249" s="61" t="s">
        <v>202</v>
      </c>
      <c r="G249" s="61"/>
      <c r="J249" s="6"/>
    </row>
    <row r="250" spans="2:11" ht="94.5" customHeight="1" thickBot="1" x14ac:dyDescent="0.3">
      <c r="B250" s="412"/>
      <c r="C250" s="67" t="s">
        <v>228</v>
      </c>
      <c r="D250" s="105"/>
      <c r="E250" s="61" t="s">
        <v>204</v>
      </c>
      <c r="F250" s="61" t="s">
        <v>260</v>
      </c>
      <c r="G250" s="61"/>
      <c r="J250" s="6"/>
    </row>
    <row r="251" spans="2:11" ht="78" customHeight="1" thickBot="1" x14ac:dyDescent="0.3">
      <c r="B251" s="412"/>
      <c r="C251" s="71" t="s">
        <v>229</v>
      </c>
      <c r="D251" s="107"/>
      <c r="E251" s="66" t="s">
        <v>81</v>
      </c>
      <c r="F251" s="66"/>
      <c r="G251" s="72"/>
      <c r="J251" s="6"/>
    </row>
    <row r="252" spans="2:11" ht="74.25" customHeight="1" thickBot="1" x14ac:dyDescent="0.3">
      <c r="B252" s="412"/>
      <c r="C252" s="71" t="s">
        <v>261</v>
      </c>
      <c r="D252" s="107"/>
      <c r="E252" s="66" t="s">
        <v>81</v>
      </c>
      <c r="F252" s="66"/>
      <c r="G252" s="72"/>
      <c r="J252" s="6"/>
    </row>
    <row r="253" spans="2:11" ht="78" customHeight="1" thickBot="1" x14ac:dyDescent="0.3">
      <c r="B253" s="412"/>
      <c r="C253" s="71" t="s">
        <v>230</v>
      </c>
      <c r="D253" s="107"/>
      <c r="E253" s="66" t="s">
        <v>81</v>
      </c>
      <c r="F253" s="66"/>
      <c r="G253" s="72"/>
      <c r="J253" s="6"/>
    </row>
    <row r="254" spans="2:11" ht="78" customHeight="1" thickBot="1" x14ac:dyDescent="0.3">
      <c r="B254" s="412"/>
      <c r="C254" s="71" t="s">
        <v>231</v>
      </c>
      <c r="D254" s="66"/>
      <c r="E254" s="66" t="s">
        <v>81</v>
      </c>
      <c r="F254" s="66" t="s">
        <v>81</v>
      </c>
      <c r="G254" s="72"/>
      <c r="J254" s="6"/>
    </row>
    <row r="255" spans="2:11" ht="84" customHeight="1" thickBot="1" x14ac:dyDescent="0.3">
      <c r="B255" s="412"/>
      <c r="C255" s="67" t="s">
        <v>232</v>
      </c>
      <c r="D255" s="66"/>
      <c r="E255" s="66" t="s">
        <v>81</v>
      </c>
      <c r="F255" s="66" t="s">
        <v>205</v>
      </c>
      <c r="G255" s="72"/>
      <c r="J255" s="6"/>
    </row>
    <row r="256" spans="2:11" ht="59.25" customHeight="1" thickBot="1" x14ac:dyDescent="0.3">
      <c r="B256" s="411" t="s">
        <v>158</v>
      </c>
      <c r="C256" s="71" t="s">
        <v>206</v>
      </c>
      <c r="D256" s="66"/>
      <c r="E256" s="66" t="s">
        <v>81</v>
      </c>
      <c r="F256" s="66" t="s">
        <v>160</v>
      </c>
      <c r="G256" s="72"/>
      <c r="J256" s="6"/>
    </row>
    <row r="257" spans="2:10" ht="93.75" customHeight="1" thickBot="1" x14ac:dyDescent="0.3">
      <c r="B257" s="413"/>
      <c r="C257" s="71" t="s">
        <v>216</v>
      </c>
      <c r="D257" s="66"/>
      <c r="E257" s="66" t="s">
        <v>207</v>
      </c>
      <c r="F257" s="66" t="s">
        <v>208</v>
      </c>
      <c r="G257" s="72"/>
      <c r="J257" s="6"/>
    </row>
    <row r="258" spans="2:10" ht="16.5" thickBot="1" x14ac:dyDescent="0.3">
      <c r="J258" s="6"/>
    </row>
    <row r="259" spans="2:10" ht="15.75" customHeight="1" thickBot="1" x14ac:dyDescent="0.3">
      <c r="B259" s="434" t="s">
        <v>221</v>
      </c>
      <c r="C259" s="436"/>
      <c r="D259" s="436"/>
      <c r="E259" s="435"/>
      <c r="F259" s="73"/>
      <c r="J259" s="6"/>
    </row>
    <row r="260" spans="2:10" ht="48" thickBot="1" x14ac:dyDescent="0.3">
      <c r="B260" s="251" t="s">
        <v>222</v>
      </c>
      <c r="C260" s="251" t="s">
        <v>223</v>
      </c>
      <c r="D260" s="247" t="s">
        <v>224</v>
      </c>
      <c r="E260" s="247" t="s">
        <v>225</v>
      </c>
      <c r="F260" s="247" t="s">
        <v>44</v>
      </c>
      <c r="J260" s="6"/>
    </row>
    <row r="261" spans="2:10" ht="16.5" thickBot="1" x14ac:dyDescent="0.3">
      <c r="B261" s="74"/>
      <c r="C261" s="61"/>
      <c r="D261" s="61"/>
      <c r="E261" s="61"/>
      <c r="F261" s="61"/>
      <c r="J261" s="6"/>
    </row>
    <row r="262" spans="2:10" ht="16.5" thickBot="1" x14ac:dyDescent="0.3">
      <c r="J262" s="6"/>
    </row>
    <row r="263" spans="2:10" ht="41.25" customHeight="1" thickBot="1" x14ac:dyDescent="0.3">
      <c r="B263" s="454" t="s">
        <v>247</v>
      </c>
      <c r="C263" s="455"/>
      <c r="D263" s="459"/>
      <c r="E263" s="126"/>
      <c r="F263" s="126"/>
      <c r="G263" s="126"/>
      <c r="J263" s="6"/>
    </row>
    <row r="264" spans="2:10" ht="50.25" customHeight="1" thickBot="1" x14ac:dyDescent="0.3">
      <c r="B264" s="27" t="s">
        <v>226</v>
      </c>
      <c r="C264" s="27" t="s">
        <v>227</v>
      </c>
      <c r="D264" s="27" t="s">
        <v>187</v>
      </c>
      <c r="E264" s="126"/>
      <c r="F264" s="126"/>
      <c r="G264" s="126"/>
      <c r="J264" s="6"/>
    </row>
    <row r="265" spans="2:10" ht="50.25" customHeight="1" thickBot="1" x14ac:dyDescent="0.3">
      <c r="B265" s="75" t="s">
        <v>174</v>
      </c>
      <c r="C265" s="76"/>
      <c r="D265" s="76" t="s">
        <v>255</v>
      </c>
      <c r="E265" s="126"/>
      <c r="F265" s="126"/>
      <c r="G265" s="126"/>
      <c r="J265" s="6"/>
    </row>
    <row r="266" spans="2:10" ht="16.5" thickBot="1" x14ac:dyDescent="0.3">
      <c r="B266" s="77"/>
      <c r="C266" s="273"/>
      <c r="D266" s="273"/>
      <c r="E266" s="273"/>
      <c r="F266" s="273"/>
      <c r="G266" s="6"/>
      <c r="H266" s="6"/>
      <c r="I266" s="6"/>
      <c r="J266" s="6"/>
    </row>
    <row r="267" spans="2:10" ht="33" customHeight="1" thickBot="1" x14ac:dyDescent="0.3">
      <c r="B267" s="434" t="s">
        <v>145</v>
      </c>
      <c r="C267" s="436"/>
      <c r="D267" s="436"/>
      <c r="E267" s="435"/>
      <c r="F267" s="273"/>
      <c r="G267" s="273"/>
      <c r="J267" s="6"/>
    </row>
    <row r="268" spans="2:10" ht="63" customHeight="1" thickBot="1" x14ac:dyDescent="0.3">
      <c r="B268" s="78" t="s">
        <v>143</v>
      </c>
      <c r="C268" s="275" t="s">
        <v>142</v>
      </c>
      <c r="D268" s="246" t="s">
        <v>186</v>
      </c>
      <c r="E268" s="41" t="s">
        <v>44</v>
      </c>
      <c r="F268" s="273"/>
      <c r="G268" s="273"/>
      <c r="J268" s="6"/>
    </row>
    <row r="269" spans="2:10" ht="16.5" thickBot="1" x14ac:dyDescent="0.3">
      <c r="B269" s="61"/>
      <c r="C269" s="61"/>
      <c r="D269" s="61"/>
      <c r="E269" s="61"/>
      <c r="F269" s="273"/>
      <c r="G269" s="273"/>
      <c r="J269" s="6"/>
    </row>
    <row r="270" spans="2:10" ht="16.5" thickBot="1" x14ac:dyDescent="0.3">
      <c r="B270" s="66"/>
      <c r="C270" s="66"/>
      <c r="D270" s="72"/>
      <c r="E270" s="72"/>
      <c r="F270" s="273"/>
      <c r="G270" s="273"/>
      <c r="J270" s="6"/>
    </row>
    <row r="271" spans="2:10" ht="16.5" thickBot="1" x14ac:dyDescent="0.3">
      <c r="J271" s="6"/>
    </row>
    <row r="272" spans="2:10" ht="27.75" customHeight="1" thickBot="1" x14ac:dyDescent="0.3">
      <c r="B272" s="326" t="s">
        <v>65</v>
      </c>
      <c r="C272" s="327"/>
      <c r="D272" s="327"/>
      <c r="E272" s="327"/>
      <c r="F272" s="327"/>
      <c r="G272" s="327"/>
      <c r="H272" s="328"/>
      <c r="I272" s="6"/>
      <c r="J272" s="6"/>
    </row>
    <row r="273" spans="2:10" ht="28.5" customHeight="1" thickBot="1" x14ac:dyDescent="0.3">
      <c r="B273" s="326" t="s">
        <v>66</v>
      </c>
      <c r="C273" s="327"/>
      <c r="D273" s="327"/>
      <c r="E273" s="327"/>
      <c r="F273" s="327"/>
      <c r="G273" s="327"/>
      <c r="H273" s="328"/>
      <c r="I273" s="6"/>
      <c r="J273" s="6"/>
    </row>
    <row r="274" spans="2:10" ht="64.5" customHeight="1" thickBot="1" x14ac:dyDescent="0.3">
      <c r="B274" s="251" t="s">
        <v>67</v>
      </c>
      <c r="C274" s="251" t="s">
        <v>68</v>
      </c>
      <c r="D274" s="247" t="s">
        <v>69</v>
      </c>
      <c r="E274" s="247" t="s">
        <v>70</v>
      </c>
      <c r="F274" s="247" t="s">
        <v>71</v>
      </c>
      <c r="G274" s="247" t="s">
        <v>72</v>
      </c>
      <c r="H274" s="247" t="s">
        <v>44</v>
      </c>
      <c r="I274" s="6"/>
      <c r="J274" s="6"/>
    </row>
    <row r="275" spans="2:10" ht="33" customHeight="1" thickBot="1" x14ac:dyDescent="0.3">
      <c r="B275" s="74" t="s">
        <v>73</v>
      </c>
      <c r="C275" s="122">
        <v>11</v>
      </c>
      <c r="D275" s="155">
        <v>165760</v>
      </c>
      <c r="E275" s="105" t="s">
        <v>330</v>
      </c>
      <c r="F275" s="118">
        <v>1</v>
      </c>
      <c r="G275" s="118">
        <v>0</v>
      </c>
      <c r="H275" s="460" t="s">
        <v>332</v>
      </c>
      <c r="I275" s="6"/>
      <c r="J275" s="6"/>
    </row>
    <row r="276" spans="2:10" ht="33" customHeight="1" thickBot="1" x14ac:dyDescent="0.3">
      <c r="B276" s="74" t="s">
        <v>74</v>
      </c>
      <c r="C276" s="107">
        <v>1</v>
      </c>
      <c r="D276" s="156">
        <v>17248</v>
      </c>
      <c r="E276" s="87" t="s">
        <v>328</v>
      </c>
      <c r="F276" s="119">
        <v>1</v>
      </c>
      <c r="G276" s="119">
        <v>0</v>
      </c>
      <c r="H276" s="461"/>
      <c r="I276" s="6"/>
      <c r="J276" s="6"/>
    </row>
    <row r="277" spans="2:10" ht="33" customHeight="1" thickBot="1" x14ac:dyDescent="0.3">
      <c r="B277" s="74" t="s">
        <v>75</v>
      </c>
      <c r="C277" s="122">
        <v>2</v>
      </c>
      <c r="D277" s="120">
        <v>27216</v>
      </c>
      <c r="E277" s="105" t="s">
        <v>329</v>
      </c>
      <c r="F277" s="118">
        <v>1</v>
      </c>
      <c r="G277" s="118">
        <v>0</v>
      </c>
      <c r="H277" s="461"/>
      <c r="I277" s="6"/>
      <c r="J277" s="6"/>
    </row>
    <row r="278" spans="2:10" ht="33" customHeight="1" thickBot="1" x14ac:dyDescent="0.3">
      <c r="B278" s="74" t="s">
        <v>76</v>
      </c>
      <c r="C278" s="107">
        <v>13</v>
      </c>
      <c r="D278" s="121">
        <v>77168</v>
      </c>
      <c r="E278" s="242" t="s">
        <v>331</v>
      </c>
      <c r="F278" s="119">
        <v>1</v>
      </c>
      <c r="G278" s="119">
        <v>0</v>
      </c>
      <c r="H278" s="462"/>
      <c r="I278" s="6"/>
      <c r="J278" s="6"/>
    </row>
    <row r="279" spans="2:10" ht="16.5" customHeight="1" thickBot="1" x14ac:dyDescent="0.3">
      <c r="J279" s="6"/>
    </row>
    <row r="280" spans="2:10" ht="69" customHeight="1" thickBot="1" x14ac:dyDescent="0.3">
      <c r="B280" s="326" t="s">
        <v>77</v>
      </c>
      <c r="C280" s="327"/>
      <c r="D280" s="328"/>
      <c r="J280" s="6"/>
    </row>
    <row r="281" spans="2:10" ht="57" customHeight="1" thickBot="1" x14ac:dyDescent="0.3">
      <c r="B281" s="251" t="s">
        <v>78</v>
      </c>
      <c r="C281" s="246" t="s">
        <v>4</v>
      </c>
      <c r="D281" s="275" t="s">
        <v>44</v>
      </c>
      <c r="J281" s="6"/>
    </row>
    <row r="282" spans="2:10" ht="62.25" customHeight="1" thickBot="1" x14ac:dyDescent="0.3">
      <c r="B282" s="74" t="s">
        <v>79</v>
      </c>
      <c r="C282" s="105" t="s">
        <v>268</v>
      </c>
      <c r="D282" s="157" t="s">
        <v>343</v>
      </c>
      <c r="J282" s="6"/>
    </row>
    <row r="283" spans="2:10" ht="79.5" customHeight="1" thickBot="1" x14ac:dyDescent="0.3">
      <c r="B283" s="74" t="s">
        <v>80</v>
      </c>
      <c r="C283" s="107" t="s">
        <v>268</v>
      </c>
      <c r="D283" s="307" t="s">
        <v>344</v>
      </c>
      <c r="J283" s="6"/>
    </row>
    <row r="284" spans="2:10" ht="16.5" thickBot="1" x14ac:dyDescent="0.3">
      <c r="B284" s="28"/>
      <c r="C284" s="28"/>
      <c r="D284" s="28"/>
      <c r="E284" s="28"/>
      <c r="F284" s="28"/>
      <c r="J284" s="6"/>
    </row>
    <row r="285" spans="2:10" ht="16.5" thickBot="1" x14ac:dyDescent="0.3">
      <c r="B285" s="434" t="s">
        <v>234</v>
      </c>
      <c r="C285" s="436"/>
      <c r="D285" s="436"/>
      <c r="E285" s="436"/>
      <c r="F285" s="435"/>
      <c r="G285" s="79"/>
      <c r="J285" s="6"/>
    </row>
    <row r="286" spans="2:10" x14ac:dyDescent="0.25">
      <c r="B286" s="437" t="s">
        <v>90</v>
      </c>
      <c r="C286" s="438"/>
      <c r="D286" s="438"/>
      <c r="E286" s="438"/>
      <c r="F286" s="439"/>
      <c r="G286" s="6"/>
      <c r="J286" s="6"/>
    </row>
    <row r="287" spans="2:10" ht="45" customHeight="1" x14ac:dyDescent="0.25">
      <c r="B287" s="63" t="s">
        <v>91</v>
      </c>
      <c r="C287" s="64" t="s">
        <v>92</v>
      </c>
      <c r="D287" s="64" t="s">
        <v>93</v>
      </c>
      <c r="E287" s="64" t="s">
        <v>39</v>
      </c>
      <c r="F287" s="65" t="s">
        <v>44</v>
      </c>
      <c r="G287" s="6"/>
      <c r="J287" s="6"/>
    </row>
    <row r="288" spans="2:10" ht="36" customHeight="1" thickBot="1" x14ac:dyDescent="0.3">
      <c r="B288" s="317" t="s">
        <v>466</v>
      </c>
      <c r="C288" s="318"/>
      <c r="D288" s="318"/>
      <c r="E288" s="318"/>
      <c r="F288" s="319"/>
      <c r="G288" s="6"/>
      <c r="J288" s="6"/>
    </row>
    <row r="289" spans="2:10" s="3" customFormat="1" ht="16.5" thickBot="1" x14ac:dyDescent="0.3">
      <c r="B289" s="80"/>
      <c r="C289" s="80"/>
      <c r="J289" s="273"/>
    </row>
    <row r="290" spans="2:10" ht="16.5" thickBot="1" x14ac:dyDescent="0.3">
      <c r="B290" s="451" t="s">
        <v>100</v>
      </c>
      <c r="C290" s="452"/>
      <c r="D290" s="452"/>
      <c r="E290" s="452"/>
      <c r="F290" s="452"/>
      <c r="G290" s="453"/>
      <c r="J290" s="6"/>
    </row>
    <row r="291" spans="2:10" ht="28.5" customHeight="1" thickBot="1" x14ac:dyDescent="0.3">
      <c r="B291" s="81" t="s">
        <v>101</v>
      </c>
      <c r="C291" s="454" t="s">
        <v>102</v>
      </c>
      <c r="D291" s="455"/>
      <c r="E291" s="455"/>
      <c r="F291" s="456"/>
      <c r="G291" s="408" t="s">
        <v>44</v>
      </c>
      <c r="J291" s="6"/>
    </row>
    <row r="292" spans="2:10" ht="24.75" customHeight="1" thickBot="1" x14ac:dyDescent="0.3">
      <c r="B292" s="81"/>
      <c r="C292" s="454" t="s">
        <v>103</v>
      </c>
      <c r="D292" s="459"/>
      <c r="E292" s="454" t="s">
        <v>104</v>
      </c>
      <c r="F292" s="459"/>
      <c r="G292" s="409"/>
      <c r="J292" s="6"/>
    </row>
    <row r="293" spans="2:10" ht="34.5" customHeight="1" thickBot="1" x14ac:dyDescent="0.3">
      <c r="B293" s="82"/>
      <c r="C293" s="41" t="s">
        <v>105</v>
      </c>
      <c r="D293" s="41" t="s">
        <v>106</v>
      </c>
      <c r="E293" s="41" t="s">
        <v>105</v>
      </c>
      <c r="F293" s="41" t="s">
        <v>107</v>
      </c>
      <c r="G293" s="410"/>
      <c r="J293" s="6"/>
    </row>
    <row r="294" spans="2:10" ht="16.5" thickBot="1" x14ac:dyDescent="0.3">
      <c r="B294" s="83" t="s">
        <v>108</v>
      </c>
      <c r="C294" s="43">
        <v>159</v>
      </c>
      <c r="D294" s="290">
        <v>501333.09000000008</v>
      </c>
      <c r="E294" s="43">
        <v>159</v>
      </c>
      <c r="F294" s="217">
        <v>501333.09000000008</v>
      </c>
      <c r="G294" s="373" t="s">
        <v>469</v>
      </c>
      <c r="J294" s="6"/>
    </row>
    <row r="295" spans="2:10" ht="16.5" thickBot="1" x14ac:dyDescent="0.3">
      <c r="B295" s="83" t="s">
        <v>109</v>
      </c>
      <c r="C295" s="45"/>
      <c r="D295" s="291"/>
      <c r="E295" s="45"/>
      <c r="F295" s="218"/>
      <c r="G295" s="339"/>
      <c r="J295" s="6"/>
    </row>
    <row r="296" spans="2:10" ht="16.5" thickBot="1" x14ac:dyDescent="0.3">
      <c r="B296" s="83" t="s">
        <v>110</v>
      </c>
      <c r="C296" s="43">
        <v>7</v>
      </c>
      <c r="D296" s="290">
        <v>17314238.93</v>
      </c>
      <c r="E296" s="43">
        <v>4</v>
      </c>
      <c r="F296" s="217">
        <v>11878363.390000001</v>
      </c>
      <c r="G296" s="339"/>
      <c r="J296" s="6"/>
    </row>
    <row r="297" spans="2:10" ht="16.5" thickBot="1" x14ac:dyDescent="0.3">
      <c r="B297" s="83" t="s">
        <v>111</v>
      </c>
      <c r="C297" s="45">
        <v>42</v>
      </c>
      <c r="D297" s="291">
        <v>3136802.85</v>
      </c>
      <c r="E297" s="105">
        <v>29</v>
      </c>
      <c r="F297" s="218">
        <v>2912272.5</v>
      </c>
      <c r="G297" s="339"/>
      <c r="J297" s="6"/>
    </row>
    <row r="298" spans="2:10" ht="16.5" thickBot="1" x14ac:dyDescent="0.3">
      <c r="B298" s="83" t="s">
        <v>112</v>
      </c>
      <c r="C298" s="43"/>
      <c r="D298" s="290"/>
      <c r="E298" s="242"/>
      <c r="F298" s="217"/>
      <c r="G298" s="339"/>
      <c r="J298" s="6"/>
    </row>
    <row r="299" spans="2:10" ht="16.5" thickBot="1" x14ac:dyDescent="0.3">
      <c r="B299" s="83" t="s">
        <v>113</v>
      </c>
      <c r="C299" s="45"/>
      <c r="D299" s="291"/>
      <c r="E299" s="255"/>
      <c r="F299" s="218"/>
      <c r="G299" s="339"/>
      <c r="J299" s="6"/>
    </row>
    <row r="300" spans="2:10" ht="16.5" customHeight="1" thickBot="1" x14ac:dyDescent="0.3">
      <c r="B300" s="83" t="s">
        <v>114</v>
      </c>
      <c r="C300" s="43">
        <v>25</v>
      </c>
      <c r="D300" s="290">
        <v>939831.13</v>
      </c>
      <c r="E300" s="242">
        <v>16</v>
      </c>
      <c r="F300" s="217">
        <v>562879.94999999995</v>
      </c>
      <c r="G300" s="339"/>
      <c r="J300" s="6"/>
    </row>
    <row r="301" spans="2:10" ht="16.5" thickBot="1" x14ac:dyDescent="0.3">
      <c r="B301" s="83" t="s">
        <v>115</v>
      </c>
      <c r="C301" s="45">
        <v>132</v>
      </c>
      <c r="D301" s="291">
        <v>5736872.3900000006</v>
      </c>
      <c r="E301" s="255">
        <v>116</v>
      </c>
      <c r="F301" s="219">
        <v>4933709.24</v>
      </c>
      <c r="G301" s="339"/>
      <c r="J301" s="6"/>
    </row>
    <row r="302" spans="2:10" ht="16.5" thickBot="1" x14ac:dyDescent="0.3">
      <c r="B302" s="83" t="s">
        <v>116</v>
      </c>
      <c r="C302" s="43">
        <v>6</v>
      </c>
      <c r="D302" s="290">
        <v>1093701.21</v>
      </c>
      <c r="E302" s="242">
        <v>5</v>
      </c>
      <c r="F302" s="220">
        <v>806258.40999999992</v>
      </c>
      <c r="G302" s="339"/>
      <c r="J302" s="6"/>
    </row>
    <row r="303" spans="2:10" ht="16.5" thickBot="1" x14ac:dyDescent="0.3">
      <c r="B303" s="83" t="s">
        <v>117</v>
      </c>
      <c r="C303" s="45">
        <v>7</v>
      </c>
      <c r="D303" s="291">
        <v>0</v>
      </c>
      <c r="E303" s="255">
        <v>7</v>
      </c>
      <c r="F303" s="221">
        <v>0</v>
      </c>
      <c r="G303" s="339"/>
      <c r="J303" s="6"/>
    </row>
    <row r="304" spans="2:10" ht="16.5" thickBot="1" x14ac:dyDescent="0.3">
      <c r="B304" s="83" t="s">
        <v>118</v>
      </c>
      <c r="C304" s="33"/>
      <c r="D304" s="292"/>
      <c r="E304" s="43"/>
      <c r="F304" s="222"/>
      <c r="G304" s="339"/>
      <c r="J304" s="6"/>
    </row>
    <row r="305" spans="2:10" ht="16.5" thickBot="1" x14ac:dyDescent="0.3">
      <c r="B305" s="83" t="s">
        <v>119</v>
      </c>
      <c r="C305" s="83"/>
      <c r="D305" s="293"/>
      <c r="E305" s="45"/>
      <c r="F305" s="215"/>
      <c r="G305" s="339"/>
      <c r="J305" s="6"/>
    </row>
    <row r="306" spans="2:10" ht="16.5" customHeight="1" thickBot="1" x14ac:dyDescent="0.3">
      <c r="B306" s="83" t="s">
        <v>120</v>
      </c>
      <c r="C306" s="43">
        <v>63</v>
      </c>
      <c r="D306" s="290">
        <v>2312403.1899999995</v>
      </c>
      <c r="E306" s="242">
        <v>48</v>
      </c>
      <c r="F306" s="220">
        <v>2306403.1899999995</v>
      </c>
      <c r="G306" s="339"/>
      <c r="J306" s="6"/>
    </row>
    <row r="307" spans="2:10" ht="16.5" customHeight="1" thickBot="1" x14ac:dyDescent="0.3">
      <c r="B307" s="83" t="s">
        <v>468</v>
      </c>
      <c r="C307" s="45">
        <v>137</v>
      </c>
      <c r="D307" s="291">
        <v>276563.84999999998</v>
      </c>
      <c r="E307" s="45">
        <v>137</v>
      </c>
      <c r="F307" s="218">
        <v>276563.84999999998</v>
      </c>
      <c r="G307" s="339"/>
      <c r="J307" s="6"/>
    </row>
    <row r="308" spans="2:10" ht="16.5" thickBot="1" x14ac:dyDescent="0.3">
      <c r="B308" s="83" t="s">
        <v>121</v>
      </c>
      <c r="C308" s="43">
        <v>29</v>
      </c>
      <c r="D308" s="290">
        <v>17007454.940000001</v>
      </c>
      <c r="E308" s="242">
        <v>28</v>
      </c>
      <c r="F308" s="220">
        <v>14466355.400900004</v>
      </c>
      <c r="G308" s="339"/>
      <c r="J308" s="6"/>
    </row>
    <row r="309" spans="2:10" ht="16.5" thickBot="1" x14ac:dyDescent="0.3">
      <c r="B309" s="83" t="s">
        <v>209</v>
      </c>
      <c r="C309" s="83"/>
      <c r="D309" s="294"/>
      <c r="E309" s="216"/>
      <c r="F309" s="295"/>
      <c r="G309" s="339"/>
      <c r="J309" s="6"/>
    </row>
    <row r="310" spans="2:10" ht="16.5" thickBot="1" x14ac:dyDescent="0.3">
      <c r="B310" s="83" t="s">
        <v>122</v>
      </c>
      <c r="C310" s="83"/>
      <c r="D310" s="44"/>
      <c r="E310" s="45"/>
      <c r="F310" s="215"/>
      <c r="G310" s="339"/>
      <c r="J310" s="6"/>
    </row>
    <row r="311" spans="2:10" ht="16.5" customHeight="1" thickBot="1" x14ac:dyDescent="0.3">
      <c r="B311" s="83" t="s">
        <v>123</v>
      </c>
      <c r="C311" s="43"/>
      <c r="D311" s="33"/>
      <c r="E311" s="43"/>
      <c r="F311" s="33"/>
      <c r="G311" s="340"/>
      <c r="J311" s="6"/>
    </row>
    <row r="312" spans="2:10" ht="16.5" customHeight="1" thickBot="1" x14ac:dyDescent="0.3">
      <c r="B312" s="58"/>
      <c r="C312" s="58"/>
      <c r="J312" s="6"/>
    </row>
    <row r="313" spans="2:10" ht="28.5" customHeight="1" thickBot="1" x14ac:dyDescent="0.3">
      <c r="B313" s="326" t="s">
        <v>240</v>
      </c>
      <c r="C313" s="327"/>
      <c r="D313" s="327"/>
      <c r="E313" s="328"/>
      <c r="J313" s="6"/>
    </row>
    <row r="314" spans="2:10" ht="51" customHeight="1" thickBot="1" x14ac:dyDescent="0.3">
      <c r="B314" s="75" t="s">
        <v>238</v>
      </c>
      <c r="C314" s="262" t="s">
        <v>239</v>
      </c>
      <c r="D314" s="248" t="s">
        <v>124</v>
      </c>
      <c r="E314" s="248" t="s">
        <v>44</v>
      </c>
      <c r="J314" s="6"/>
    </row>
    <row r="315" spans="2:10" ht="28.5" customHeight="1" thickBot="1" x14ac:dyDescent="0.3">
      <c r="B315" s="242" t="s">
        <v>467</v>
      </c>
      <c r="C315" s="43" t="s">
        <v>467</v>
      </c>
      <c r="D315" s="43" t="s">
        <v>467</v>
      </c>
      <c r="E315" s="43" t="s">
        <v>467</v>
      </c>
      <c r="J315" s="6"/>
    </row>
    <row r="316" spans="2:10" ht="16.5" thickBot="1" x14ac:dyDescent="0.3">
      <c r="B316" s="254"/>
      <c r="C316" s="6"/>
      <c r="D316" s="254"/>
      <c r="J316" s="6"/>
    </row>
    <row r="317" spans="2:10" ht="30.75" customHeight="1" thickBot="1" x14ac:dyDescent="0.3">
      <c r="B317" s="326" t="s">
        <v>125</v>
      </c>
      <c r="C317" s="327"/>
      <c r="D317" s="327"/>
      <c r="E317" s="327"/>
      <c r="F317" s="327"/>
      <c r="G317" s="327"/>
      <c r="H317" s="328"/>
      <c r="J317" s="6"/>
    </row>
    <row r="318" spans="2:10" ht="43.5" customHeight="1" thickBot="1" x14ac:dyDescent="0.3">
      <c r="B318" s="235" t="s">
        <v>126</v>
      </c>
      <c r="C318" s="236" t="s">
        <v>127</v>
      </c>
      <c r="D318" s="236" t="s">
        <v>128</v>
      </c>
      <c r="E318" s="236" t="s">
        <v>129</v>
      </c>
      <c r="F318" s="236" t="s">
        <v>130</v>
      </c>
      <c r="G318" s="246" t="s">
        <v>44</v>
      </c>
      <c r="H318" s="249" t="s">
        <v>480</v>
      </c>
      <c r="J318" s="6"/>
    </row>
    <row r="319" spans="2:10" ht="156.75" customHeight="1" x14ac:dyDescent="0.25">
      <c r="B319" s="338" t="s">
        <v>479</v>
      </c>
      <c r="C319" s="229" t="s">
        <v>470</v>
      </c>
      <c r="D319" s="230" t="s">
        <v>471</v>
      </c>
      <c r="E319" s="223" t="s">
        <v>472</v>
      </c>
      <c r="F319" s="224" t="s">
        <v>473</v>
      </c>
      <c r="G319" s="231" t="s">
        <v>474</v>
      </c>
      <c r="H319" s="308">
        <v>0.9</v>
      </c>
      <c r="J319" s="6"/>
    </row>
    <row r="320" spans="2:10" ht="117.75" customHeight="1" x14ac:dyDescent="0.25">
      <c r="B320" s="339"/>
      <c r="C320" s="234" t="s">
        <v>481</v>
      </c>
      <c r="D320" s="234" t="s">
        <v>482</v>
      </c>
      <c r="E320" s="225" t="s">
        <v>475</v>
      </c>
      <c r="F320" s="153" t="s">
        <v>476</v>
      </c>
      <c r="G320" s="226" t="s">
        <v>474</v>
      </c>
      <c r="H320" s="309">
        <v>0.9</v>
      </c>
      <c r="J320" s="6"/>
    </row>
    <row r="321" spans="2:10" ht="154.5" customHeight="1" thickBot="1" x14ac:dyDescent="0.3">
      <c r="B321" s="340"/>
      <c r="C321" s="232" t="s">
        <v>483</v>
      </c>
      <c r="D321" s="232" t="s">
        <v>484</v>
      </c>
      <c r="E321" s="227" t="s">
        <v>485</v>
      </c>
      <c r="F321" s="228" t="s">
        <v>477</v>
      </c>
      <c r="G321" s="233" t="s">
        <v>478</v>
      </c>
      <c r="H321" s="310">
        <v>0.9</v>
      </c>
      <c r="J321" s="6"/>
    </row>
    <row r="322" spans="2:10" x14ac:dyDescent="0.25">
      <c r="B322" s="58"/>
      <c r="C322" s="58"/>
    </row>
    <row r="324" spans="2:10" x14ac:dyDescent="0.25">
      <c r="B324" s="131"/>
      <c r="C324" s="131"/>
    </row>
    <row r="339" ht="15.75" customHeight="1" x14ac:dyDescent="0.25"/>
    <row r="344" ht="15.75" customHeight="1" x14ac:dyDescent="0.25"/>
  </sheetData>
  <mergeCells count="134">
    <mergeCell ref="B319:B321"/>
    <mergeCell ref="B280:D280"/>
    <mergeCell ref="B259:E259"/>
    <mergeCell ref="B267:E267"/>
    <mergeCell ref="B263:D263"/>
    <mergeCell ref="H275:H278"/>
    <mergeCell ref="B272:H272"/>
    <mergeCell ref="B226:E226"/>
    <mergeCell ref="B247:B255"/>
    <mergeCell ref="B256:B257"/>
    <mergeCell ref="G294:G311"/>
    <mergeCell ref="G291:G293"/>
    <mergeCell ref="C292:D292"/>
    <mergeCell ref="E292:F292"/>
    <mergeCell ref="B237:B240"/>
    <mergeCell ref="B181:F181"/>
    <mergeCell ref="B129:F129"/>
    <mergeCell ref="C209:C211"/>
    <mergeCell ref="B4:G4"/>
    <mergeCell ref="B290:G290"/>
    <mergeCell ref="C291:F291"/>
    <mergeCell ref="B313:E313"/>
    <mergeCell ref="B178:B179"/>
    <mergeCell ref="B317:H317"/>
    <mergeCell ref="D209:D211"/>
    <mergeCell ref="E209:E211"/>
    <mergeCell ref="B214:B216"/>
    <mergeCell ref="C214:C216"/>
    <mergeCell ref="D214:D216"/>
    <mergeCell ref="E214:E216"/>
    <mergeCell ref="B285:F285"/>
    <mergeCell ref="B286:F286"/>
    <mergeCell ref="B273:H273"/>
    <mergeCell ref="C242:C243"/>
    <mergeCell ref="D242:D243"/>
    <mergeCell ref="E242:E243"/>
    <mergeCell ref="B221:E221"/>
    <mergeCell ref="B222:E222"/>
    <mergeCell ref="B186:E186"/>
    <mergeCell ref="B204:D204"/>
    <mergeCell ref="B1:L3"/>
    <mergeCell ref="B58:B59"/>
    <mergeCell ref="C58:D59"/>
    <mergeCell ref="B69:B70"/>
    <mergeCell ref="B65:E65"/>
    <mergeCell ref="B84:B85"/>
    <mergeCell ref="C84:C85"/>
    <mergeCell ref="D84:D85"/>
    <mergeCell ref="E84:E85"/>
    <mergeCell ref="B62:D62"/>
    <mergeCell ref="C63:D63"/>
    <mergeCell ref="C64:D64"/>
    <mergeCell ref="C69:C70"/>
    <mergeCell ref="D69:D70"/>
    <mergeCell ref="E69:E70"/>
    <mergeCell ref="B71:B73"/>
    <mergeCell ref="C71:C73"/>
    <mergeCell ref="B67:B68"/>
    <mergeCell ref="C67:C68"/>
    <mergeCell ref="D67:D68"/>
    <mergeCell ref="E67:F67"/>
    <mergeCell ref="H67:I67"/>
    <mergeCell ref="D115:D117"/>
    <mergeCell ref="L81:L82"/>
    <mergeCell ref="D71:D73"/>
    <mergeCell ref="B5:C5"/>
    <mergeCell ref="D6:H6"/>
    <mergeCell ref="B21:C21"/>
    <mergeCell ref="B31:C31"/>
    <mergeCell ref="D34:F34"/>
    <mergeCell ref="B38:C38"/>
    <mergeCell ref="B39:C39"/>
    <mergeCell ref="B46:C46"/>
    <mergeCell ref="B53:D53"/>
    <mergeCell ref="E71:E73"/>
    <mergeCell ref="B94:B96"/>
    <mergeCell ref="L67:L68"/>
    <mergeCell ref="B114:F114"/>
    <mergeCell ref="F115:F117"/>
    <mergeCell ref="C115:C117"/>
    <mergeCell ref="E115:E117"/>
    <mergeCell ref="G67:G68"/>
    <mergeCell ref="J67:J68"/>
    <mergeCell ref="K67:K68"/>
    <mergeCell ref="B101:E101"/>
    <mergeCell ref="B87:D87"/>
    <mergeCell ref="D105:D109"/>
    <mergeCell ref="C106:C108"/>
    <mergeCell ref="E106:E108"/>
    <mergeCell ref="B110:B111"/>
    <mergeCell ref="B89:B90"/>
    <mergeCell ref="B115:B117"/>
    <mergeCell ref="L74:L79"/>
    <mergeCell ref="E81:E82"/>
    <mergeCell ref="G237:G238"/>
    <mergeCell ref="G142:G173"/>
    <mergeCell ref="B235:G235"/>
    <mergeCell ref="B183:B184"/>
    <mergeCell ref="C183:C184"/>
    <mergeCell ref="B227:E227"/>
    <mergeCell ref="B206:E206"/>
    <mergeCell ref="B207:E207"/>
    <mergeCell ref="B194:D194"/>
    <mergeCell ref="C237:C238"/>
    <mergeCell ref="D237:D238"/>
    <mergeCell ref="E237:E238"/>
    <mergeCell ref="F237:F238"/>
    <mergeCell ref="D183:D184"/>
    <mergeCell ref="E183:E184"/>
    <mergeCell ref="F183:F184"/>
    <mergeCell ref="B98:B99"/>
    <mergeCell ref="B103:B104"/>
    <mergeCell ref="B105:B109"/>
    <mergeCell ref="B288:F288"/>
    <mergeCell ref="B241:B246"/>
    <mergeCell ref="B54:D54"/>
    <mergeCell ref="C55:D55"/>
    <mergeCell ref="B61:D61"/>
    <mergeCell ref="B56:B57"/>
    <mergeCell ref="C56:D57"/>
    <mergeCell ref="F118:F124"/>
    <mergeCell ref="B131:B135"/>
    <mergeCell ref="C131:C135"/>
    <mergeCell ref="D131:D135"/>
    <mergeCell ref="E131:E135"/>
    <mergeCell ref="C201:C203"/>
    <mergeCell ref="B209:B211"/>
    <mergeCell ref="B201:B203"/>
    <mergeCell ref="B74:B82"/>
    <mergeCell ref="C74:C82"/>
    <mergeCell ref="D74:D82"/>
    <mergeCell ref="E74:E79"/>
    <mergeCell ref="C110:C111"/>
    <mergeCell ref="B91:B92"/>
  </mergeCells>
  <conditionalFormatting sqref="U72:U77">
    <cfRule type="dataBar" priority="4">
      <dataBar>
        <cfvo type="num" val="0"/>
        <cfvo type="num" val="1"/>
        <color rgb="FFFFFF00"/>
      </dataBar>
      <extLst>
        <ext xmlns:x14="http://schemas.microsoft.com/office/spreadsheetml/2009/9/main" uri="{B025F937-C7B1-47D3-B67F-A62EFF666E3E}">
          <x14:id>{226DC190-4890-44DF-9BE9-6B8250DD6780}</x14:id>
        </ext>
      </extLst>
    </cfRule>
  </conditionalFormatting>
  <conditionalFormatting sqref="T79 T81">
    <cfRule type="dataBar" priority="3">
      <dataBar>
        <cfvo type="num" val="0"/>
        <cfvo type="num" val="1"/>
        <color rgb="FFFFFF00"/>
      </dataBar>
      <extLst>
        <ext xmlns:x14="http://schemas.microsoft.com/office/spreadsheetml/2009/9/main" uri="{B025F937-C7B1-47D3-B67F-A62EFF666E3E}">
          <x14:id>{DEBA532D-40AB-4C58-B5B2-74851127E9F1}</x14:id>
        </ext>
      </extLst>
    </cfRule>
  </conditionalFormatting>
  <conditionalFormatting sqref="V80">
    <cfRule type="dataBar" priority="1">
      <dataBar>
        <cfvo type="num" val="0"/>
        <cfvo type="num" val="1"/>
        <color rgb="FFFFFF00"/>
      </dataBar>
      <extLst>
        <ext xmlns:x14="http://schemas.microsoft.com/office/spreadsheetml/2009/9/main" uri="{B025F937-C7B1-47D3-B67F-A62EFF666E3E}">
          <x14:id>{5A65F8B9-6B4C-43B1-BE43-EB8385639925}</x14:id>
        </ext>
      </extLst>
    </cfRule>
  </conditionalFormatting>
  <conditionalFormatting sqref="T82:T83">
    <cfRule type="dataBar" priority="2">
      <dataBar>
        <cfvo type="num" val="0"/>
        <cfvo type="num" val="1"/>
        <color rgb="FFFFFF00"/>
      </dataBar>
      <extLst>
        <ext xmlns:x14="http://schemas.microsoft.com/office/spreadsheetml/2009/9/main" uri="{B025F937-C7B1-47D3-B67F-A62EFF666E3E}">
          <x14:id>{A472FFF6-2839-406D-852B-2681CA966D86}</x14:id>
        </ext>
      </extLst>
    </cfRule>
  </conditionalFormatting>
  <hyperlinks>
    <hyperlink ref="C28" r:id="rId1"/>
    <hyperlink ref="C27" r:id="rId2"/>
    <hyperlink ref="C35" r:id="rId3" display="gadppz@pastaza.gob.ec"/>
    <hyperlink ref="C36" r:id="rId4"/>
    <hyperlink ref="C43" r:id="rId5"/>
    <hyperlink ref="C50" r:id="rId6"/>
    <hyperlink ref="F118:F124" r:id="rId7" display="https://pastaza.gob.ec/leytransparencia/rendicion_cuentas/2022/cedula_gastos_2022.pdf"/>
    <hyperlink ref="G142" r:id="rId8"/>
    <hyperlink ref="D179" r:id="rId9"/>
    <hyperlink ref="D196" r:id="rId10"/>
    <hyperlink ref="D197" r:id="rId11"/>
    <hyperlink ref="D200" r:id="rId12"/>
    <hyperlink ref="D203" r:id="rId13"/>
    <hyperlink ref="G211" r:id="rId14"/>
    <hyperlink ref="G216" r:id="rId15"/>
    <hyperlink ref="H275" r:id="rId16"/>
    <hyperlink ref="D282" r:id="rId17"/>
    <hyperlink ref="D283" r:id="rId18"/>
    <hyperlink ref="F135" r:id="rId19"/>
    <hyperlink ref="F138" r:id="rId20"/>
    <hyperlink ref="F183" r:id="rId21"/>
    <hyperlink ref="G294" r:id="rId22"/>
    <hyperlink ref="G319" r:id="rId23"/>
    <hyperlink ref="F319" r:id="rId24"/>
    <hyperlink ref="G320" r:id="rId25"/>
    <hyperlink ref="F320" r:id="rId26"/>
    <hyperlink ref="G321" r:id="rId27"/>
    <hyperlink ref="F321" r:id="rId28"/>
    <hyperlink ref="F237" r:id="rId29"/>
    <hyperlink ref="F241" r:id="rId30"/>
    <hyperlink ref="F243" r:id="rId31" display="https://pastaza.gob.ec/leytransparencia/rendicion_cuentas/2022/eva_gestion_institucional_resp_demandas_ciudadania_rc_2022_30_03_2023.pdf_x000a__x000a__x000a_"/>
    <hyperlink ref="F118" r:id="rId32"/>
    <hyperlink ref="F131" r:id="rId33"/>
    <hyperlink ref="F132" r:id="rId34"/>
    <hyperlink ref="F133" r:id="rId35"/>
    <hyperlink ref="F134" r:id="rId36"/>
    <hyperlink ref="G209" r:id="rId37"/>
    <hyperlink ref="G210" r:id="rId38"/>
    <hyperlink ref="G214" r:id="rId39"/>
    <hyperlink ref="G215" r:id="rId40"/>
    <hyperlink ref="D201" r:id="rId41"/>
    <hyperlink ref="D202" r:id="rId42"/>
    <hyperlink ref="F239" r:id="rId43"/>
    <hyperlink ref="F240" r:id="rId44"/>
    <hyperlink ref="F242" r:id="rId45"/>
  </hyperlinks>
  <printOptions horizontalCentered="1"/>
  <pageMargins left="0.11811023622047245" right="0.11811023622047245" top="1.1417322834645669" bottom="0.55118110236220474" header="0.31496062992125984" footer="0.31496062992125984"/>
  <pageSetup paperSize="345" scale="28" orientation="landscape" horizontalDpi="4294967295" verticalDpi="4294967295" r:id="rId46"/>
  <headerFooter>
    <oddHeader>&amp;R&amp;G</oddHeader>
    <oddFooter>&amp;R&amp;P</oddFooter>
  </headerFooter>
  <legacyDrawing r:id="rId47"/>
  <legacyDrawingHF r:id="rId48"/>
  <extLst>
    <ext xmlns:x14="http://schemas.microsoft.com/office/spreadsheetml/2009/9/main" uri="{78C0D931-6437-407d-A8EE-F0AAD7539E65}">
      <x14:conditionalFormattings>
        <x14:conditionalFormatting xmlns:xm="http://schemas.microsoft.com/office/excel/2006/main">
          <x14:cfRule type="dataBar" id="{226DC190-4890-44DF-9BE9-6B8250DD6780}">
            <x14:dataBar minLength="0" maxLength="100" border="1" direction="leftToRight">
              <x14:cfvo type="num">
                <xm:f>0</xm:f>
              </x14:cfvo>
              <x14:cfvo type="num">
                <xm:f>1</xm:f>
              </x14:cfvo>
              <x14:borderColor theme="7" tint="-0.499984740745262"/>
              <x14:negativeFillColor rgb="FFFF0000"/>
              <x14:axisColor rgb="FF000000"/>
            </x14:dataBar>
          </x14:cfRule>
          <xm:sqref>U72:U77</xm:sqref>
        </x14:conditionalFormatting>
        <x14:conditionalFormatting xmlns:xm="http://schemas.microsoft.com/office/excel/2006/main">
          <x14:cfRule type="dataBar" id="{DEBA532D-40AB-4C58-B5B2-74851127E9F1}">
            <x14:dataBar minLength="0" maxLength="100" border="1" direction="leftToRight">
              <x14:cfvo type="num">
                <xm:f>0</xm:f>
              </x14:cfvo>
              <x14:cfvo type="num">
                <xm:f>1</xm:f>
              </x14:cfvo>
              <x14:borderColor theme="7" tint="-0.499984740745262"/>
              <x14:negativeFillColor rgb="FFFF0000"/>
              <x14:axisColor rgb="FF000000"/>
            </x14:dataBar>
          </x14:cfRule>
          <xm:sqref>T79 T81</xm:sqref>
        </x14:conditionalFormatting>
        <x14:conditionalFormatting xmlns:xm="http://schemas.microsoft.com/office/excel/2006/main">
          <x14:cfRule type="dataBar" id="{5A65F8B9-6B4C-43B1-BE43-EB8385639925}">
            <x14:dataBar minLength="0" maxLength="100" border="1" direction="leftToRight">
              <x14:cfvo type="num">
                <xm:f>0</xm:f>
              </x14:cfvo>
              <x14:cfvo type="num">
                <xm:f>1</xm:f>
              </x14:cfvo>
              <x14:borderColor theme="7" tint="-0.499984740745262"/>
              <x14:negativeFillColor rgb="FFFF0000"/>
              <x14:axisColor rgb="FF000000"/>
            </x14:dataBar>
          </x14:cfRule>
          <xm:sqref>V80</xm:sqref>
        </x14:conditionalFormatting>
        <x14:conditionalFormatting xmlns:xm="http://schemas.microsoft.com/office/excel/2006/main">
          <x14:cfRule type="dataBar" id="{A472FFF6-2839-406D-852B-2681CA966D86}">
            <x14:dataBar minLength="0" maxLength="100" border="1" direction="leftToRight">
              <x14:cfvo type="num">
                <xm:f>0</xm:f>
              </x14:cfvo>
              <x14:cfvo type="num">
                <xm:f>1</xm:f>
              </x14:cfvo>
              <x14:borderColor theme="7" tint="-0.499984740745262"/>
              <x14:negativeFillColor rgb="FFFF0000"/>
              <x14:axisColor rgb="FF000000"/>
            </x14:dataBar>
          </x14:cfRule>
          <xm:sqref>T82:T83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REVISADO AL 05-04-2023</vt:lpstr>
      <vt:lpstr>'REVISADO AL 05-04-2023'!Área_de_impresión</vt:lpstr>
      <vt:lpstr>'REVISADO AL 05-04-2023'!Títulos_a_imprimir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maarguello</dc:creator>
  <cp:lastModifiedBy>Claricita CM. Maza</cp:lastModifiedBy>
  <cp:lastPrinted>2023-04-11T14:06:15Z</cp:lastPrinted>
  <dcterms:created xsi:type="dcterms:W3CDTF">2015-01-12T23:04:39Z</dcterms:created>
  <dcterms:modified xsi:type="dcterms:W3CDTF">2023-04-11T14:06:20Z</dcterms:modified>
</cp:coreProperties>
</file>